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aigakuseikyou-my.sharepoint.com/personal/ohtake_yasuyuki_univ_coop/Documents/デスクトップ/"/>
    </mc:Choice>
  </mc:AlternateContent>
  <xr:revisionPtr revIDLastSave="0" documentId="8_{E67B8665-C25E-4AE6-8403-1EAA94D0CEDB}" xr6:coauthVersionLast="47" xr6:coauthVersionMax="47" xr10:uidLastSave="{00000000-0000-0000-0000-000000000000}"/>
  <bookViews>
    <workbookView xWindow="-110" yWindow="-110" windowWidth="22780" windowHeight="14540" tabRatio="772" xr2:uid="{00000000-000D-0000-FFFF-FFFF00000000}"/>
  </bookViews>
  <sheets>
    <sheet name="請求書フォーム(入力用)" sheetId="10" r:id="rId1"/>
    <sheet name="請求書フォーム(記入例)" sheetId="5" r:id="rId2"/>
    <sheet name="宿泊税・入湯税のみ_請求書フォーム" sheetId="9" r:id="rId3"/>
  </sheets>
  <definedNames>
    <definedName name="_xlnm.Print_Area" localSheetId="2">宿泊税・入湯税のみ_請求書フォーム!$A$1:$O$50</definedName>
    <definedName name="_xlnm.Print_Area" localSheetId="1">'請求書フォーム(記入例)'!$A$1:$P$52</definedName>
    <definedName name="_xlnm.Print_Area" localSheetId="0">'請求書フォーム(入力用)'!$A$1:$P$52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5" l="1"/>
  <c r="O39" i="5"/>
  <c r="N40" i="5"/>
  <c r="N39" i="5"/>
  <c r="L40" i="5"/>
  <c r="L39" i="5"/>
  <c r="L11" i="5"/>
  <c r="M11" i="5"/>
  <c r="N11" i="5"/>
  <c r="O11" i="5" s="1"/>
  <c r="L13" i="5"/>
  <c r="M13" i="5"/>
  <c r="N13" i="5" s="1"/>
  <c r="O13" i="5" s="1"/>
  <c r="L15" i="5"/>
  <c r="M15" i="5"/>
  <c r="N15" i="5"/>
  <c r="O15" i="5" s="1"/>
  <c r="L17" i="5"/>
  <c r="M17" i="5"/>
  <c r="N17" i="5" s="1"/>
  <c r="O17" i="5" s="1"/>
  <c r="L19" i="5"/>
  <c r="M19" i="5"/>
  <c r="N19" i="5"/>
  <c r="O19" i="5" s="1"/>
  <c r="L21" i="5"/>
  <c r="M21" i="5"/>
  <c r="N21" i="5" s="1"/>
  <c r="O21" i="5" s="1"/>
  <c r="L23" i="5"/>
  <c r="M23" i="5"/>
  <c r="N23" i="5"/>
  <c r="O23" i="5" s="1"/>
  <c r="L25" i="5"/>
  <c r="M25" i="5"/>
  <c r="N25" i="5" s="1"/>
  <c r="O25" i="5" s="1"/>
  <c r="L27" i="5"/>
  <c r="M27" i="5"/>
  <c r="N27" i="5"/>
  <c r="O27" i="5" s="1"/>
  <c r="L29" i="5"/>
  <c r="M29" i="5"/>
  <c r="N29" i="5" s="1"/>
  <c r="O29" i="5" s="1"/>
  <c r="L31" i="5"/>
  <c r="M31" i="5"/>
  <c r="N31" i="5"/>
  <c r="O31" i="5" s="1"/>
  <c r="L33" i="5"/>
  <c r="M33" i="5"/>
  <c r="N33" i="5" s="1"/>
  <c r="O33" i="5" s="1"/>
  <c r="L35" i="5"/>
  <c r="M35" i="5"/>
  <c r="N35" i="5"/>
  <c r="O35" i="5" s="1"/>
  <c r="N9" i="5"/>
  <c r="M9" i="5"/>
  <c r="L9" i="5"/>
  <c r="L7" i="5"/>
  <c r="O40" i="10"/>
  <c r="O39" i="10"/>
  <c r="N40" i="10"/>
  <c r="N39" i="10"/>
  <c r="L40" i="10"/>
  <c r="L39" i="10"/>
  <c r="O37" i="10"/>
  <c r="N37" i="10"/>
  <c r="L37" i="10"/>
  <c r="O9" i="10"/>
  <c r="O11" i="10"/>
  <c r="O13" i="10"/>
  <c r="O15" i="10"/>
  <c r="O17" i="10"/>
  <c r="O19" i="10"/>
  <c r="O21" i="10"/>
  <c r="O23" i="10"/>
  <c r="O25" i="10"/>
  <c r="O27" i="10"/>
  <c r="O29" i="10"/>
  <c r="O31" i="10"/>
  <c r="O33" i="10"/>
  <c r="O35" i="10"/>
  <c r="O7" i="10"/>
  <c r="N9" i="10"/>
  <c r="N11" i="10"/>
  <c r="N13" i="10"/>
  <c r="N15" i="10"/>
  <c r="N17" i="10"/>
  <c r="N19" i="10"/>
  <c r="N21" i="10"/>
  <c r="N23" i="10"/>
  <c r="N25" i="10"/>
  <c r="N27" i="10"/>
  <c r="N29" i="10"/>
  <c r="N31" i="10"/>
  <c r="N33" i="10"/>
  <c r="N35" i="10"/>
  <c r="N7" i="10"/>
  <c r="M9" i="10"/>
  <c r="M11" i="10"/>
  <c r="M13" i="10"/>
  <c r="M15" i="10"/>
  <c r="M17" i="10"/>
  <c r="M19" i="10"/>
  <c r="M21" i="10"/>
  <c r="M23" i="10"/>
  <c r="M25" i="10"/>
  <c r="M27" i="10"/>
  <c r="M29" i="10"/>
  <c r="M31" i="10"/>
  <c r="M33" i="10"/>
  <c r="M35" i="10"/>
  <c r="M7" i="10"/>
  <c r="L9" i="10"/>
  <c r="L11" i="10"/>
  <c r="L13" i="10"/>
  <c r="L15" i="10"/>
  <c r="L17" i="10"/>
  <c r="L19" i="10"/>
  <c r="L21" i="10"/>
  <c r="L23" i="10"/>
  <c r="L25" i="10"/>
  <c r="L27" i="10"/>
  <c r="L29" i="10"/>
  <c r="L31" i="10"/>
  <c r="L33" i="10"/>
  <c r="L35" i="10"/>
  <c r="K9" i="9"/>
  <c r="L9" i="9"/>
  <c r="M9" i="9" s="1"/>
  <c r="N9" i="9" s="1"/>
  <c r="K11" i="9"/>
  <c r="L11" i="9"/>
  <c r="M11" i="9"/>
  <c r="N11" i="9"/>
  <c r="K13" i="9"/>
  <c r="L13" i="9"/>
  <c r="M13" i="9" s="1"/>
  <c r="N13" i="9" s="1"/>
  <c r="K15" i="9"/>
  <c r="L15" i="9"/>
  <c r="M15" i="9"/>
  <c r="N15" i="9"/>
  <c r="K17" i="9"/>
  <c r="L17" i="9"/>
  <c r="M17" i="9" s="1"/>
  <c r="N17" i="9" s="1"/>
  <c r="K19" i="9"/>
  <c r="L19" i="9"/>
  <c r="M19" i="9"/>
  <c r="N19" i="9"/>
  <c r="K21" i="9"/>
  <c r="L21" i="9"/>
  <c r="M21" i="9" s="1"/>
  <c r="N21" i="9" s="1"/>
  <c r="K23" i="9"/>
  <c r="L23" i="9"/>
  <c r="M23" i="9"/>
  <c r="N23" i="9"/>
  <c r="K25" i="9"/>
  <c r="L25" i="9"/>
  <c r="M25" i="9" s="1"/>
  <c r="N25" i="9" s="1"/>
  <c r="K27" i="9"/>
  <c r="L27" i="9"/>
  <c r="M27" i="9"/>
  <c r="N27" i="9"/>
  <c r="K29" i="9"/>
  <c r="L29" i="9"/>
  <c r="M29" i="9" s="1"/>
  <c r="N29" i="9" s="1"/>
  <c r="K31" i="9"/>
  <c r="L31" i="9"/>
  <c r="M31" i="9"/>
  <c r="N31" i="9"/>
  <c r="K33" i="9"/>
  <c r="L33" i="9"/>
  <c r="M33" i="9" s="1"/>
  <c r="N33" i="9" s="1"/>
  <c r="K35" i="9"/>
  <c r="L35" i="9"/>
  <c r="M35" i="9"/>
  <c r="N35" i="9"/>
  <c r="L7" i="10"/>
  <c r="N7" i="5"/>
  <c r="L7" i="9" l="1"/>
  <c r="L37" i="9" s="1"/>
  <c r="K7" i="9"/>
  <c r="K37" i="9" s="1"/>
  <c r="M7" i="5"/>
  <c r="L37" i="5" l="1"/>
  <c r="O9" i="5"/>
  <c r="M7" i="9"/>
  <c r="O7" i="5"/>
  <c r="O37" i="5" l="1"/>
  <c r="N37" i="5"/>
  <c r="M37" i="9"/>
  <c r="N7" i="9"/>
  <c r="N3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三橋 慎一</author>
  </authors>
  <commentList>
    <comment ref="K5" authorId="0" shapeId="0" xr:uid="{BA5B39E0-A429-4DFF-9ECF-532D2C4C6D57}">
      <text>
        <r>
          <rPr>
            <b/>
            <sz val="8"/>
            <color indexed="81"/>
            <rFont val="MS P ゴシック"/>
            <family val="3"/>
            <charset val="128"/>
          </rPr>
          <t>課税の場合は「課」
不課税の場合は「不」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三橋 慎一</author>
  </authors>
  <commentList>
    <comment ref="K5" authorId="0" shapeId="0" xr:uid="{85221257-CA1D-4BC3-800C-AB18C7876808}">
      <text>
        <r>
          <rPr>
            <b/>
            <sz val="8"/>
            <color indexed="81"/>
            <rFont val="MS P ゴシック"/>
            <family val="3"/>
            <charset val="128"/>
          </rPr>
          <t>課税の場合は「課」
不課税の場合は「不」</t>
        </r>
      </text>
    </comment>
  </commentList>
</comments>
</file>

<file path=xl/sharedStrings.xml><?xml version="1.0" encoding="utf-8"?>
<sst xmlns="http://schemas.openxmlformats.org/spreadsheetml/2006/main" count="153" uniqueCount="61">
  <si>
    <t>宿泊日</t>
    <rPh sb="0" eb="3">
      <t>シュクハクビ</t>
    </rPh>
    <phoneticPr fontId="2"/>
  </si>
  <si>
    <t>①</t>
    <phoneticPr fontId="2"/>
  </si>
  <si>
    <t>弊会使用欄</t>
    <rPh sb="0" eb="1">
      <t>ヘイ</t>
    </rPh>
    <rPh sb="1" eb="2">
      <t>カイ</t>
    </rPh>
    <rPh sb="2" eb="4">
      <t>シヨウ</t>
    </rPh>
    <rPh sb="4" eb="5">
      <t>ラン</t>
    </rPh>
    <phoneticPr fontId="2"/>
  </si>
  <si>
    <t>貴 宿 舎 名</t>
    <rPh sb="0" eb="1">
      <t>キ</t>
    </rPh>
    <rPh sb="2" eb="3">
      <t>ヤド</t>
    </rPh>
    <rPh sb="4" eb="5">
      <t>シャ</t>
    </rPh>
    <rPh sb="6" eb="7">
      <t>メイ</t>
    </rPh>
    <phoneticPr fontId="2"/>
  </si>
  <si>
    <t>住　   　所</t>
    <rPh sb="0" eb="1">
      <t>ジュウ</t>
    </rPh>
    <rPh sb="6" eb="7">
      <t>ショ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</si>
  <si>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</si>
  <si>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（登録番号）　T</t>
    <phoneticPr fontId="1"/>
  </si>
  <si>
    <t xml:space="preserve">生活協同組合連合会大学生協事業連合 </t>
    <rPh sb="0" eb="2">
      <t>セイカツ</t>
    </rPh>
    <rPh sb="2" eb="4">
      <t>キョウドウ</t>
    </rPh>
    <rPh sb="4" eb="6">
      <t>クミアイ</t>
    </rPh>
    <rPh sb="6" eb="9">
      <t>レンゴウカイ</t>
    </rPh>
    <rPh sb="9" eb="11">
      <t>ダイガク</t>
    </rPh>
    <rPh sb="11" eb="13">
      <t>セイキョウ</t>
    </rPh>
    <rPh sb="13" eb="15">
      <t>ジギョウ</t>
    </rPh>
    <rPh sb="15" eb="17">
      <t>レンゴウ</t>
    </rPh>
    <phoneticPr fontId="2"/>
  </si>
  <si>
    <t>取引先コードNo．（数字6桁）</t>
    <rPh sb="0" eb="3">
      <t>トリヒキサキ</t>
    </rPh>
    <rPh sb="10" eb="12">
      <t>スウジ</t>
    </rPh>
    <rPh sb="13" eb="14">
      <t>ケタ</t>
    </rPh>
    <phoneticPr fontId="2"/>
  </si>
  <si>
    <t>人数</t>
    <rPh sb="0" eb="2">
      <t>ニンズウ</t>
    </rPh>
    <phoneticPr fontId="2"/>
  </si>
  <si>
    <t>代表者氏名</t>
    <rPh sb="0" eb="3">
      <t>ダイヒョウシャ</t>
    </rPh>
    <rPh sb="3" eb="5">
      <t>シメイ</t>
    </rPh>
    <phoneticPr fontId="2"/>
  </si>
  <si>
    <t>請求書に関する問い合わせなど</t>
    <phoneticPr fontId="1"/>
  </si>
  <si>
    <t>tokyo-syogo@univ.coop</t>
    <phoneticPr fontId="1"/>
  </si>
  <si>
    <t>請求額</t>
    <rPh sb="0" eb="1">
      <t>ショウ</t>
    </rPh>
    <rPh sb="1" eb="2">
      <t>モトム</t>
    </rPh>
    <rPh sb="2" eb="3">
      <t>ガク</t>
    </rPh>
    <phoneticPr fontId="2"/>
  </si>
  <si>
    <t>ＦＡＸ 番号</t>
    <rPh sb="4" eb="6">
      <t>バンゴウ</t>
    </rPh>
    <phoneticPr fontId="2"/>
  </si>
  <si>
    <t>貴社担当者名</t>
    <rPh sb="0" eb="2">
      <t>キシャ</t>
    </rPh>
    <rPh sb="2" eb="3">
      <t>タン</t>
    </rPh>
    <rPh sb="3" eb="4">
      <t>トウ</t>
    </rPh>
    <rPh sb="4" eb="5">
      <t>シャ</t>
    </rPh>
    <rPh sb="5" eb="6">
      <t>メイ</t>
    </rPh>
    <phoneticPr fontId="2"/>
  </si>
  <si>
    <t>単価</t>
    <rPh sb="0" eb="2">
      <t>タンカ</t>
    </rPh>
    <phoneticPr fontId="1"/>
  </si>
  <si>
    <t>②手数料</t>
    <rPh sb="1" eb="4">
      <t>テスウリョウ</t>
    </rPh>
    <phoneticPr fontId="2"/>
  </si>
  <si>
    <t>③請求単価</t>
    <rPh sb="1" eb="2">
      <t>ショウ</t>
    </rPh>
    <rPh sb="2" eb="3">
      <t>モトム</t>
    </rPh>
    <rPh sb="3" eb="5">
      <t>タンカ</t>
    </rPh>
    <phoneticPr fontId="2"/>
  </si>
  <si>
    <t>( ①-② )</t>
    <phoneticPr fontId="2"/>
  </si>
  <si>
    <t>( ③×人数 )</t>
    <rPh sb="4" eb="6">
      <t>ニンズウ</t>
    </rPh>
    <phoneticPr fontId="2"/>
  </si>
  <si>
    <t>メールアドレス：</t>
    <phoneticPr fontId="1"/>
  </si>
  <si>
    <t>〒166-8532</t>
    <phoneticPr fontId="2"/>
  </si>
  <si>
    <t>東京都杉並区和田3-30-22 大学生協会館3F</t>
    <rPh sb="0" eb="3">
      <t>トウキョウト</t>
    </rPh>
    <rPh sb="3" eb="6">
      <t>スギナミク</t>
    </rPh>
    <rPh sb="6" eb="8">
      <t>ワダ</t>
    </rPh>
    <phoneticPr fontId="2"/>
  </si>
  <si>
    <t>大学生協店舗名</t>
    <rPh sb="0" eb="4">
      <t>ダイガクセイキョウ</t>
    </rPh>
    <rPh sb="4" eb="6">
      <t>テンポ</t>
    </rPh>
    <rPh sb="6" eb="7">
      <t>メイ</t>
    </rPh>
    <phoneticPr fontId="2"/>
  </si>
  <si>
    <t>内容</t>
    <rPh sb="0" eb="2">
      <t>ナイヨウ</t>
    </rPh>
    <phoneticPr fontId="1"/>
  </si>
  <si>
    <t>←請求日を入力・例）2026年7月1日</t>
    <rPh sb="1" eb="4">
      <t>セイキュウビ</t>
    </rPh>
    <rPh sb="5" eb="7">
      <t>ニュウリョク</t>
    </rPh>
    <rPh sb="14" eb="15">
      <t>ネン</t>
    </rPh>
    <rPh sb="16" eb="17">
      <t>ツキ</t>
    </rPh>
    <rPh sb="18" eb="19">
      <t>ヒ</t>
    </rPh>
    <phoneticPr fontId="1"/>
  </si>
  <si>
    <t>BK12345678910</t>
    <phoneticPr fontId="1"/>
  </si>
  <si>
    <t>予約確認書
予約番号</t>
    <rPh sb="0" eb="2">
      <t>ヨヤク</t>
    </rPh>
    <rPh sb="2" eb="5">
      <t>カクニンショ</t>
    </rPh>
    <rPh sb="6" eb="8">
      <t>ヨヤク</t>
    </rPh>
    <rPh sb="8" eb="10">
      <t>バンゴウ</t>
    </rPh>
    <phoneticPr fontId="2"/>
  </si>
  <si>
    <t>1泊目宿泊料金</t>
    <rPh sb="1" eb="3">
      <t>ハクメ</t>
    </rPh>
    <rPh sb="3" eb="5">
      <t>シュクハク</t>
    </rPh>
    <rPh sb="5" eb="7">
      <t>リョウキン</t>
    </rPh>
    <phoneticPr fontId="1"/>
  </si>
  <si>
    <t>2泊目宿泊料金</t>
    <rPh sb="1" eb="3">
      <t>ハクメ</t>
    </rPh>
    <rPh sb="3" eb="5">
      <t>シュクハク</t>
    </rPh>
    <rPh sb="5" eb="7">
      <t>リョウキン</t>
    </rPh>
    <phoneticPr fontId="1"/>
  </si>
  <si>
    <t>○○大学生協○○店</t>
    <rPh sb="2" eb="6">
      <t>ダイガクセイキョウ</t>
    </rPh>
    <rPh sb="8" eb="9">
      <t>テン</t>
    </rPh>
    <phoneticPr fontId="1"/>
  </si>
  <si>
    <t>大学生協杉並研究室</t>
    <rPh sb="0" eb="4">
      <t>ダイガクセイキョウ</t>
    </rPh>
    <rPh sb="4" eb="6">
      <t>スギナミ</t>
    </rPh>
    <rPh sb="6" eb="9">
      <t>ケンキュウシツ</t>
    </rPh>
    <phoneticPr fontId="1"/>
  </si>
  <si>
    <t>BK98765432100</t>
    <phoneticPr fontId="1"/>
  </si>
  <si>
    <t>田中テニスサークル</t>
    <rPh sb="0" eb="2">
      <t>タナカ</t>
    </rPh>
    <phoneticPr fontId="1"/>
  </si>
  <si>
    <t>合計額</t>
    <rPh sb="0" eb="3">
      <t>ゴウケイガク</t>
    </rPh>
    <phoneticPr fontId="1"/>
  </si>
  <si>
    <t>BK32100456789</t>
    <phoneticPr fontId="1"/>
  </si>
  <si>
    <t>フラダンスサークル</t>
    <phoneticPr fontId="1"/>
  </si>
  <si>
    <t>○○○大学生協○○店</t>
    <rPh sb="3" eb="7">
      <t>ダイガクセイキョウ</t>
    </rPh>
    <rPh sb="9" eb="10">
      <t>テン</t>
    </rPh>
    <phoneticPr fontId="1"/>
  </si>
  <si>
    <t>1泊目取消料（50％）</t>
    <rPh sb="1" eb="3">
      <t>ハクメ</t>
    </rPh>
    <rPh sb="3" eb="6">
      <t>トリケシリョウ</t>
    </rPh>
    <phoneticPr fontId="1"/>
  </si>
  <si>
    <t>1泊目取消料（100％）</t>
    <rPh sb="1" eb="3">
      <t>ハクメ</t>
    </rPh>
    <rPh sb="3" eb="6">
      <t>トリケシリョウ</t>
    </rPh>
    <phoneticPr fontId="1"/>
  </si>
  <si>
    <t>[生活協同組合連合会大学生協事業連合]【（登録番号）T1011305001714 】</t>
    <rPh sb="1" eb="7">
      <t>セイカツキョウドウクミアイ</t>
    </rPh>
    <rPh sb="7" eb="9">
      <t>レンゴウ</t>
    </rPh>
    <rPh sb="9" eb="10">
      <t>カイ</t>
    </rPh>
    <rPh sb="10" eb="12">
      <t>ダイガク</t>
    </rPh>
    <rPh sb="12" eb="14">
      <t>セイキョウ</t>
    </rPh>
    <rPh sb="14" eb="16">
      <t>ジギョウ</t>
    </rPh>
    <rPh sb="16" eb="18">
      <t>レンゴウ</t>
    </rPh>
    <phoneticPr fontId="2"/>
  </si>
  <si>
    <t>経理部　仕入照合1課</t>
    <rPh sb="0" eb="3">
      <t>ケイリブ</t>
    </rPh>
    <rPh sb="4" eb="6">
      <t>シイレ</t>
    </rPh>
    <rPh sb="6" eb="8">
      <t>ショウゴウ</t>
    </rPh>
    <rPh sb="9" eb="10">
      <t>カ</t>
    </rPh>
    <phoneticPr fontId="2"/>
  </si>
  <si>
    <t>ＴＥＬ：０３－５３０７－１１３５　／　ＦＡＸ：０３－５３０７－１１４８</t>
    <phoneticPr fontId="1"/>
  </si>
  <si>
    <t>ＴＥＬ：０３－５３０７－１１３５ ／　ＦＡＸ：０３－５３０７－１１４８</t>
    <phoneticPr fontId="1"/>
  </si>
  <si>
    <t>※グレー塗の箇所は、計算式が入っていますので触れません。</t>
    <rPh sb="4" eb="5">
      <t>ヌリ</t>
    </rPh>
    <rPh sb="6" eb="8">
      <t>カショ</t>
    </rPh>
    <rPh sb="10" eb="12">
      <t>ケイサン</t>
    </rPh>
    <rPh sb="12" eb="13">
      <t>シキ</t>
    </rPh>
    <rPh sb="14" eb="15">
      <t>ハイ</t>
    </rPh>
    <rPh sb="22" eb="23">
      <t>サワ</t>
    </rPh>
    <phoneticPr fontId="1"/>
  </si>
  <si>
    <t>貴宿舎名称（貴社名）</t>
    <rPh sb="0" eb="1">
      <t>キ</t>
    </rPh>
    <rPh sb="1" eb="3">
      <t>シュクシャ</t>
    </rPh>
    <rPh sb="3" eb="5">
      <t>メイショウ</t>
    </rPh>
    <rPh sb="6" eb="8">
      <t>キシャ</t>
    </rPh>
    <rPh sb="8" eb="9">
      <t>メイ</t>
    </rPh>
    <phoneticPr fontId="2"/>
  </si>
  <si>
    <t>貴宿舎名称（貴社名）</t>
    <rPh sb="0" eb="1">
      <t>キ</t>
    </rPh>
    <rPh sb="1" eb="3">
      <t>シュクシャ</t>
    </rPh>
    <rPh sb="3" eb="5">
      <t>メイショウ</t>
    </rPh>
    <rPh sb="6" eb="9">
      <t>キシャメイ</t>
    </rPh>
    <phoneticPr fontId="2"/>
  </si>
  <si>
    <t>（記　入　例　）　　請　　求　　書</t>
    <rPh sb="1" eb="2">
      <t>キ</t>
    </rPh>
    <rPh sb="3" eb="4">
      <t>イ</t>
    </rPh>
    <rPh sb="5" eb="6">
      <t>レイ</t>
    </rPh>
    <rPh sb="10" eb="11">
      <t>ショウ</t>
    </rPh>
    <rPh sb="13" eb="14">
      <t>モトム</t>
    </rPh>
    <rPh sb="16" eb="17">
      <t>ショ</t>
    </rPh>
    <phoneticPr fontId="2"/>
  </si>
  <si>
    <t xml:space="preserve">※「水色部分」が入力箇所となります。 </t>
    <rPh sb="2" eb="4">
      <t>ミズイロ</t>
    </rPh>
    <rPh sb="4" eb="6">
      <t>ブブン</t>
    </rPh>
    <rPh sb="8" eb="10">
      <t>ニュウリョク</t>
    </rPh>
    <rPh sb="10" eb="12">
      <t>カショ</t>
    </rPh>
    <phoneticPr fontId="1"/>
  </si>
  <si>
    <t>※「利用月」ごとにまとめて記載ください。※予約確認書（宿泊）と変更証明書（コピー）を一緒にお送りください。</t>
  </si>
  <si>
    <t>【請求書＋予約確認書+変更証明書】送付先メールアドレス</t>
    <rPh sb="1" eb="4">
      <t>セイキュウショ</t>
    </rPh>
    <rPh sb="5" eb="7">
      <t>ヨヤク</t>
    </rPh>
    <rPh sb="7" eb="10">
      <t>カクニンショ</t>
    </rPh>
    <rPh sb="11" eb="13">
      <t>ヘンコウ</t>
    </rPh>
    <rPh sb="13" eb="16">
      <t>ショウメイショ</t>
    </rPh>
    <rPh sb="17" eb="20">
      <t>ソウフサキ</t>
    </rPh>
    <phoneticPr fontId="2"/>
  </si>
  <si>
    <t>請　　求　　書　（　宿泊税・入湯税の請求がある時のみに使用　）</t>
    <rPh sb="0" eb="1">
      <t>ショウ</t>
    </rPh>
    <rPh sb="3" eb="4">
      <t>モトム</t>
    </rPh>
    <rPh sb="6" eb="7">
      <t>ショ</t>
    </rPh>
    <rPh sb="18" eb="20">
      <t>セイキュウ</t>
    </rPh>
    <rPh sb="23" eb="24">
      <t>トキ</t>
    </rPh>
    <phoneticPr fontId="2"/>
  </si>
  <si>
    <t>お取引先様へ
宿泊税・入湯税の請求がある場合にご利用ください。
（手数料率は0%で設定しています）
請求の際には、
宿泊および宿泊税・入湯税の請求書の入力・印刷し、
送付をお願いします。</t>
    <rPh sb="75" eb="77">
      <t>ニュウリョク</t>
    </rPh>
    <phoneticPr fontId="1"/>
  </si>
  <si>
    <t>税区分</t>
    <rPh sb="0" eb="3">
      <t>ゼイクブン</t>
    </rPh>
    <phoneticPr fontId="1"/>
  </si>
  <si>
    <t>課</t>
  </si>
  <si>
    <t>課or不</t>
    <rPh sb="0" eb="1">
      <t>カ</t>
    </rPh>
    <rPh sb="3" eb="4">
      <t>フ</t>
    </rPh>
    <phoneticPr fontId="1"/>
  </si>
  <si>
    <r>
      <rPr>
        <sz val="12"/>
        <color rgb="FFFF0000"/>
        <rFont val="ＭＳ Ｐ明朝"/>
        <family val="1"/>
        <charset val="128"/>
      </rPr>
      <t>※K列の税区分をご入力ください。</t>
    </r>
    <r>
      <rPr>
        <sz val="12"/>
        <rFont val="ＭＳ Ｐ明朝"/>
        <family val="1"/>
        <charset val="128"/>
      </rPr>
      <t>　（不課税対象）</t>
    </r>
    <rPh sb="2" eb="3">
      <t>レツ</t>
    </rPh>
    <rPh sb="4" eb="7">
      <t>ゼイクブン</t>
    </rPh>
    <rPh sb="9" eb="11">
      <t>ニュウリョク</t>
    </rPh>
    <rPh sb="18" eb="19">
      <t>フ</t>
    </rPh>
    <rPh sb="19" eb="21">
      <t>カゼイ</t>
    </rPh>
    <rPh sb="21" eb="23">
      <t>タイショウ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</si>
  <si>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2"/>
  </si>
  <si>
    <r>
      <t>　</t>
    </r>
    <r>
      <rPr>
        <sz val="12"/>
        <color rgb="FFFF0000"/>
        <rFont val="ＭＳ Ｐ明朝"/>
        <family val="1"/>
        <charset val="128"/>
      </rPr>
      <t>※K列の税区分をご入力ください。</t>
    </r>
    <r>
      <rPr>
        <sz val="12"/>
        <rFont val="ＭＳ Ｐ明朝"/>
        <family val="1"/>
        <charset val="128"/>
      </rPr>
      <t>　（課税対象）</t>
    </r>
    <rPh sb="3" eb="4">
      <t>レツ</t>
    </rPh>
    <rPh sb="5" eb="8">
      <t>ゼイクブン</t>
    </rPh>
    <rPh sb="10" eb="12">
      <t>ニュウリョク</t>
    </rPh>
    <rPh sb="19" eb="21">
      <t>カゼイ</t>
    </rPh>
    <rPh sb="21" eb="23">
      <t>タイショウ</t>
    </rPh>
    <phoneticPr fontId="1"/>
  </si>
  <si>
    <r>
      <rPr>
        <sz val="12"/>
        <color rgb="FFFF0000"/>
        <rFont val="ＭＳ Ｐ明朝"/>
        <family val="1"/>
        <charset val="128"/>
      </rPr>
      <t>　※K列の税区分をご入力ください。</t>
    </r>
    <r>
      <rPr>
        <sz val="12"/>
        <rFont val="ＭＳ Ｐ明朝"/>
        <family val="1"/>
        <charset val="128"/>
      </rPr>
      <t>　（課税対象）</t>
    </r>
    <rPh sb="3" eb="4">
      <t>レツ</t>
    </rPh>
    <rPh sb="5" eb="8">
      <t>ゼイクブン</t>
    </rPh>
    <rPh sb="10" eb="12">
      <t>ニュウリョク</t>
    </rPh>
    <rPh sb="19" eb="21">
      <t>カゼイ</t>
    </rPh>
    <rPh sb="21" eb="23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</si>
</sst>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m/d;@"/>
    <numFmt numFmtId="178" formatCode="#,##0_);[Red]\(#,##0\)"/>
    <numFmt numFmtId="179" formatCode="[$-F800]dddd\,\ mmmm\ dd\,\ yyyy"/>
  </numFmts>
  <fonts count="3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BIZ UDP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4"/>
      <color rgb="FFFF0000"/>
      <name val="ＭＳ 明朝"/>
      <family val="1"/>
      <charset val="128"/>
    </font>
    <font>
      <sz val="13"/>
      <name val="BIZ UDPゴシック"/>
      <family val="3"/>
      <charset val="128"/>
    </font>
    <font>
      <b/>
      <sz val="8"/>
      <color indexed="81"/>
      <name val="MS P 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4" fillId="0" borderId="0" xfId="2">
      <alignment vertical="center"/>
    </xf>
    <xf numFmtId="0" fontId="4" fillId="0" borderId="10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6" xfId="2" applyFont="1" applyBorder="1" applyAlignment="1">
      <alignment horizontal="center" vertical="center" shrinkToFit="1"/>
    </xf>
    <xf numFmtId="0" fontId="14" fillId="4" borderId="18" xfId="2" applyFont="1" applyFill="1" applyBorder="1" applyAlignment="1">
      <alignment horizontal="center" vertical="center" shrinkToFit="1"/>
    </xf>
    <xf numFmtId="0" fontId="14" fillId="4" borderId="26" xfId="2" applyFont="1" applyFill="1" applyBorder="1" applyAlignment="1">
      <alignment horizontal="center" vertical="center" shrinkToFit="1"/>
    </xf>
    <xf numFmtId="0" fontId="12" fillId="0" borderId="0" xfId="2" applyFont="1" applyAlignment="1">
      <alignment vertical="center" wrapText="1"/>
    </xf>
    <xf numFmtId="0" fontId="19" fillId="0" borderId="0" xfId="2" applyFont="1" applyAlignment="1">
      <alignment horizontal="left" vertical="center"/>
    </xf>
    <xf numFmtId="0" fontId="12" fillId="0" borderId="0" xfId="2" applyFont="1">
      <alignment vertical="center"/>
    </xf>
    <xf numFmtId="0" fontId="21" fillId="0" borderId="0" xfId="2" applyFont="1">
      <alignment vertical="center"/>
    </xf>
    <xf numFmtId="0" fontId="14" fillId="0" borderId="3" xfId="2" applyFont="1" applyBorder="1" applyProtection="1">
      <alignment vertical="center"/>
      <protection locked="0"/>
    </xf>
    <xf numFmtId="0" fontId="24" fillId="0" borderId="0" xfId="2" applyFont="1" applyAlignment="1">
      <alignment horizontal="center" vertical="center"/>
    </xf>
    <xf numFmtId="0" fontId="18" fillId="0" borderId="0" xfId="0" applyFont="1">
      <alignment vertical="center"/>
    </xf>
    <xf numFmtId="0" fontId="22" fillId="0" borderId="0" xfId="2" applyFont="1" applyAlignment="1">
      <alignment vertical="center" wrapText="1"/>
    </xf>
    <xf numFmtId="0" fontId="17" fillId="0" borderId="0" xfId="2" applyFont="1">
      <alignment vertical="center"/>
    </xf>
    <xf numFmtId="0" fontId="4" fillId="0" borderId="1" xfId="2" applyBorder="1" applyAlignment="1">
      <alignment vertical="center" shrinkToFit="1"/>
    </xf>
    <xf numFmtId="0" fontId="4" fillId="0" borderId="2" xfId="2" applyBorder="1" applyAlignment="1">
      <alignment vertical="center" shrinkToFit="1"/>
    </xf>
    <xf numFmtId="0" fontId="4" fillId="0" borderId="5" xfId="2" applyBorder="1" applyAlignment="1">
      <alignment vertical="center" shrinkToFit="1"/>
    </xf>
    <xf numFmtId="0" fontId="4" fillId="0" borderId="6" xfId="2" applyBorder="1" applyAlignment="1">
      <alignment vertical="center" shrinkToFit="1"/>
    </xf>
    <xf numFmtId="0" fontId="2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4" fillId="0" borderId="0" xfId="2" applyAlignment="1">
      <alignment vertical="center" shrinkToFit="1"/>
    </xf>
    <xf numFmtId="0" fontId="12" fillId="4" borderId="14" xfId="2" applyFont="1" applyFill="1" applyBorder="1" applyAlignment="1">
      <alignment horizontal="center" vertical="center" shrinkToFit="1"/>
    </xf>
    <xf numFmtId="0" fontId="12" fillId="4" borderId="17" xfId="2" applyFont="1" applyFill="1" applyBorder="1" applyAlignment="1">
      <alignment horizontal="center" vertical="center" shrinkToFit="1"/>
    </xf>
    <xf numFmtId="9" fontId="14" fillId="4" borderId="33" xfId="4" applyFont="1" applyFill="1" applyBorder="1" applyAlignment="1" applyProtection="1">
      <alignment horizontal="center" vertical="center"/>
    </xf>
    <xf numFmtId="0" fontId="18" fillId="0" borderId="0" xfId="0" applyFont="1" applyAlignment="1">
      <alignment vertical="center" shrinkToFit="1"/>
    </xf>
    <xf numFmtId="0" fontId="13" fillId="0" borderId="0" xfId="2" applyFont="1">
      <alignment vertical="center"/>
    </xf>
    <xf numFmtId="0" fontId="31" fillId="0" borderId="0" xfId="2" applyFont="1">
      <alignment vertical="center"/>
    </xf>
    <xf numFmtId="0" fontId="31" fillId="0" borderId="30" xfId="2" applyFont="1" applyBorder="1">
      <alignment vertical="center"/>
    </xf>
    <xf numFmtId="0" fontId="14" fillId="0" borderId="18" xfId="2" applyFont="1" applyBorder="1">
      <alignment vertical="center"/>
    </xf>
    <xf numFmtId="0" fontId="14" fillId="0" borderId="2" xfId="2" applyFont="1" applyBorder="1">
      <alignment vertical="center"/>
    </xf>
    <xf numFmtId="0" fontId="4" fillId="0" borderId="36" xfId="2" applyBorder="1" applyAlignment="1">
      <alignment horizontal="center" vertical="center"/>
    </xf>
    <xf numFmtId="0" fontId="4" fillId="0" borderId="34" xfId="2" applyBorder="1" applyAlignment="1">
      <alignment horizontal="center" vertical="center"/>
    </xf>
    <xf numFmtId="38" fontId="11" fillId="4" borderId="38" xfId="2" applyNumberFormat="1" applyFont="1" applyFill="1" applyBorder="1" applyAlignment="1">
      <alignment horizontal="right" vertical="center"/>
    </xf>
    <xf numFmtId="38" fontId="26" fillId="4" borderId="38" xfId="2" applyNumberFormat="1" applyFont="1" applyFill="1" applyBorder="1" applyAlignment="1">
      <alignment horizontal="right" vertical="center"/>
    </xf>
    <xf numFmtId="38" fontId="11" fillId="4" borderId="33" xfId="2" applyNumberFormat="1" applyFont="1" applyFill="1" applyBorder="1" applyAlignment="1">
      <alignment horizontal="right" vertical="center"/>
    </xf>
    <xf numFmtId="38" fontId="26" fillId="4" borderId="33" xfId="2" applyNumberFormat="1" applyFont="1" applyFill="1" applyBorder="1" applyAlignment="1">
      <alignment horizontal="right" vertical="center"/>
    </xf>
    <xf numFmtId="0" fontId="33" fillId="2" borderId="13" xfId="2" applyFont="1" applyFill="1" applyBorder="1" applyAlignment="1">
      <alignment horizontal="center" vertical="center" shrinkToFit="1"/>
    </xf>
    <xf numFmtId="0" fontId="33" fillId="2" borderId="16" xfId="2" applyFont="1" applyFill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/>
    </xf>
    <xf numFmtId="0" fontId="14" fillId="0" borderId="32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4" fillId="2" borderId="24" xfId="2" applyFont="1" applyFill="1" applyBorder="1" applyAlignment="1" applyProtection="1">
      <alignment horizontal="center" vertical="center" shrinkToFit="1"/>
      <protection locked="0"/>
    </xf>
    <xf numFmtId="0" fontId="14" fillId="2" borderId="30" xfId="2" applyFont="1" applyFill="1" applyBorder="1" applyAlignment="1" applyProtection="1">
      <alignment horizontal="center" vertical="center" shrinkToFit="1"/>
      <protection locked="0"/>
    </xf>
    <xf numFmtId="0" fontId="14" fillId="2" borderId="31" xfId="2" applyFont="1" applyFill="1" applyBorder="1" applyAlignment="1" applyProtection="1">
      <alignment horizontal="center" vertical="center" shrinkToFit="1"/>
      <protection locked="0"/>
    </xf>
    <xf numFmtId="0" fontId="14" fillId="2" borderId="26" xfId="2" applyFont="1" applyFill="1" applyBorder="1" applyAlignment="1" applyProtection="1">
      <alignment horizontal="center" vertical="center" shrinkToFit="1"/>
      <protection locked="0"/>
    </xf>
    <xf numFmtId="0" fontId="14" fillId="2" borderId="6" xfId="2" applyFont="1" applyFill="1" applyBorder="1" applyAlignment="1" applyProtection="1">
      <alignment horizontal="center" vertical="center" shrinkToFit="1"/>
      <protection locked="0"/>
    </xf>
    <xf numFmtId="0" fontId="14" fillId="2" borderId="7" xfId="2" applyFont="1" applyFill="1" applyBorder="1" applyAlignment="1" applyProtection="1">
      <alignment horizontal="center" vertical="center" shrinkToFit="1"/>
      <protection locked="0"/>
    </xf>
    <xf numFmtId="0" fontId="22" fillId="0" borderId="0" xfId="2" applyFont="1" applyAlignment="1">
      <alignment horizontal="left" vertical="center" wrapText="1"/>
    </xf>
    <xf numFmtId="0" fontId="15" fillId="0" borderId="2" xfId="2" applyFont="1" applyBorder="1" applyAlignment="1">
      <alignment horizontal="right" vertical="center" shrinkToFit="1"/>
    </xf>
    <xf numFmtId="0" fontId="15" fillId="0" borderId="9" xfId="2" applyFont="1" applyBorder="1" applyAlignment="1">
      <alignment horizontal="right" vertical="center" shrinkToFit="1"/>
    </xf>
    <xf numFmtId="0" fontId="15" fillId="0" borderId="6" xfId="2" applyFont="1" applyBorder="1" applyAlignment="1">
      <alignment horizontal="right" vertical="center" shrinkToFit="1"/>
    </xf>
    <xf numFmtId="0" fontId="15" fillId="0" borderId="15" xfId="2" applyFont="1" applyBorder="1" applyAlignment="1">
      <alignment horizontal="right" vertical="center" shrinkToFit="1"/>
    </xf>
    <xf numFmtId="0" fontId="15" fillId="0" borderId="11" xfId="2" applyFont="1" applyBorder="1" applyAlignment="1">
      <alignment horizontal="right" vertical="center"/>
    </xf>
    <xf numFmtId="0" fontId="15" fillId="0" borderId="12" xfId="2" applyFont="1" applyBorder="1" applyAlignment="1">
      <alignment horizontal="right" vertical="center"/>
    </xf>
    <xf numFmtId="0" fontId="15" fillId="0" borderId="34" xfId="2" applyFont="1" applyBorder="1" applyAlignment="1">
      <alignment horizontal="right" vertical="center"/>
    </xf>
    <xf numFmtId="0" fontId="15" fillId="0" borderId="37" xfId="2" applyFont="1" applyBorder="1" applyAlignment="1">
      <alignment horizontal="right" vertical="center"/>
    </xf>
    <xf numFmtId="0" fontId="14" fillId="2" borderId="21" xfId="2" applyFont="1" applyFill="1" applyBorder="1" applyAlignment="1" applyProtection="1">
      <alignment horizontal="center" vertical="center" shrinkToFit="1"/>
      <protection locked="0"/>
    </xf>
    <xf numFmtId="0" fontId="14" fillId="2" borderId="8" xfId="2" applyFont="1" applyFill="1" applyBorder="1" applyAlignment="1" applyProtection="1">
      <alignment horizontal="center" vertical="center" shrinkToFit="1"/>
      <protection locked="0"/>
    </xf>
    <xf numFmtId="0" fontId="14" fillId="2" borderId="28" xfId="2" applyFont="1" applyFill="1" applyBorder="1" applyAlignment="1" applyProtection="1">
      <alignment horizontal="center" vertical="center" shrinkToFit="1"/>
      <protection locked="0"/>
    </xf>
    <xf numFmtId="0" fontId="13" fillId="0" borderId="0" xfId="2" applyFont="1" applyAlignment="1">
      <alignment horizontal="left" vertical="center"/>
    </xf>
    <xf numFmtId="0" fontId="14" fillId="0" borderId="25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14" fillId="0" borderId="27" xfId="2" applyFont="1" applyBorder="1" applyAlignment="1">
      <alignment horizontal="center" vertical="center"/>
    </xf>
    <xf numFmtId="0" fontId="19" fillId="0" borderId="0" xfId="2" applyFont="1" applyAlignment="1">
      <alignment horizontal="left" vertical="center"/>
    </xf>
    <xf numFmtId="176" fontId="20" fillId="2" borderId="36" xfId="0" applyNumberFormat="1" applyFont="1" applyFill="1" applyBorder="1" applyAlignment="1" applyProtection="1">
      <alignment horizontal="left" vertical="center" indent="1"/>
      <protection locked="0"/>
    </xf>
    <xf numFmtId="176" fontId="20" fillId="2" borderId="34" xfId="0" applyNumberFormat="1" applyFont="1" applyFill="1" applyBorder="1" applyAlignment="1" applyProtection="1">
      <alignment horizontal="left" vertical="center" indent="1"/>
      <protection locked="0"/>
    </xf>
    <xf numFmtId="176" fontId="20" fillId="2" borderId="35" xfId="0" applyNumberFormat="1" applyFont="1" applyFill="1" applyBorder="1" applyAlignment="1" applyProtection="1">
      <alignment horizontal="left" vertical="center" indent="1"/>
      <protection locked="0"/>
    </xf>
    <xf numFmtId="0" fontId="21" fillId="0" borderId="0" xfId="2" applyFont="1" applyAlignment="1">
      <alignment horizontal="left" vertical="center"/>
    </xf>
    <xf numFmtId="0" fontId="14" fillId="0" borderId="1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2" xfId="2" applyFont="1" applyBorder="1" applyAlignment="1">
      <alignment horizontal="left" vertical="center"/>
    </xf>
    <xf numFmtId="0" fontId="14" fillId="0" borderId="9" xfId="2" applyFont="1" applyBorder="1" applyAlignment="1">
      <alignment horizontal="left" vertical="center"/>
    </xf>
    <xf numFmtId="0" fontId="16" fillId="3" borderId="0" xfId="2" applyFont="1" applyFill="1" applyAlignment="1">
      <alignment horizontal="left" vertical="center"/>
    </xf>
    <xf numFmtId="0" fontId="14" fillId="2" borderId="27" xfId="2" applyFont="1" applyFill="1" applyBorder="1" applyAlignment="1" applyProtection="1">
      <alignment horizontal="center" vertical="center" shrinkToFit="1"/>
      <protection locked="0"/>
    </xf>
    <xf numFmtId="0" fontId="17" fillId="3" borderId="0" xfId="0" applyFont="1" applyFill="1" applyAlignment="1">
      <alignment horizontal="center" vertical="center" shrinkToFit="1"/>
    </xf>
    <xf numFmtId="0" fontId="18" fillId="3" borderId="0" xfId="0" applyFont="1" applyFill="1" applyAlignment="1">
      <alignment horizontal="left" vertical="center" shrinkToFit="1"/>
    </xf>
    <xf numFmtId="0" fontId="23" fillId="0" borderId="36" xfId="2" applyFont="1" applyBorder="1" applyAlignment="1">
      <alignment horizontal="right" vertical="center"/>
    </xf>
    <xf numFmtId="0" fontId="23" fillId="0" borderId="34" xfId="2" applyFont="1" applyBorder="1" applyAlignment="1">
      <alignment horizontal="right" vertical="center"/>
    </xf>
    <xf numFmtId="0" fontId="23" fillId="0" borderId="37" xfId="2" applyFont="1" applyBorder="1" applyAlignment="1">
      <alignment horizontal="right" vertical="center"/>
    </xf>
    <xf numFmtId="38" fontId="11" fillId="4" borderId="13" xfId="2" applyNumberFormat="1" applyFont="1" applyFill="1" applyBorder="1" applyAlignment="1">
      <alignment horizontal="right" vertical="center" shrinkToFit="1"/>
    </xf>
    <xf numFmtId="38" fontId="11" fillId="4" borderId="16" xfId="2" applyNumberFormat="1" applyFont="1" applyFill="1" applyBorder="1" applyAlignment="1">
      <alignment horizontal="right" vertical="center" shrinkToFit="1"/>
    </xf>
    <xf numFmtId="38" fontId="11" fillId="4" borderId="18" xfId="2" applyNumberFormat="1" applyFont="1" applyFill="1" applyBorder="1" applyAlignment="1">
      <alignment horizontal="right" vertical="center" shrinkToFit="1"/>
    </xf>
    <xf numFmtId="38" fontId="11" fillId="4" borderId="26" xfId="2" applyNumberFormat="1" applyFont="1" applyFill="1" applyBorder="1" applyAlignment="1">
      <alignment horizontal="right" vertical="center" shrinkToFit="1"/>
    </xf>
    <xf numFmtId="38" fontId="22" fillId="4" borderId="14" xfId="2" applyNumberFormat="1" applyFont="1" applyFill="1" applyBorder="1" applyAlignment="1">
      <alignment horizontal="right" vertical="center" shrinkToFit="1"/>
    </xf>
    <xf numFmtId="38" fontId="22" fillId="4" borderId="17" xfId="2" applyNumberFormat="1" applyFont="1" applyFill="1" applyBorder="1" applyAlignment="1">
      <alignment horizontal="right" vertical="center" shrinkToFit="1"/>
    </xf>
    <xf numFmtId="0" fontId="4" fillId="4" borderId="3" xfId="2" applyFill="1" applyBorder="1" applyAlignment="1">
      <alignment vertical="center" shrinkToFit="1"/>
    </xf>
    <xf numFmtId="0" fontId="4" fillId="4" borderId="7" xfId="2" applyFill="1" applyBorder="1" applyAlignment="1">
      <alignment vertical="center" shrinkToFit="1"/>
    </xf>
    <xf numFmtId="0" fontId="34" fillId="2" borderId="33" xfId="2" applyFont="1" applyFill="1" applyBorder="1" applyAlignment="1" applyProtection="1">
      <alignment horizontal="center" vertical="center" shrinkToFit="1"/>
      <protection locked="0"/>
    </xf>
    <xf numFmtId="38" fontId="27" fillId="4" borderId="33" xfId="2" applyNumberFormat="1" applyFont="1" applyFill="1" applyBorder="1" applyAlignment="1">
      <alignment horizontal="right" vertical="center" shrinkToFit="1"/>
    </xf>
    <xf numFmtId="38" fontId="27" fillId="4" borderId="49" xfId="2" applyNumberFormat="1" applyFont="1" applyFill="1" applyBorder="1" applyAlignment="1">
      <alignment horizontal="right" vertical="center" shrinkToFit="1"/>
    </xf>
    <xf numFmtId="38" fontId="11" fillId="4" borderId="33" xfId="3" applyFont="1" applyFill="1" applyBorder="1" applyAlignment="1">
      <alignment horizontal="right" vertical="center" shrinkToFit="1"/>
    </xf>
    <xf numFmtId="38" fontId="11" fillId="4" borderId="49" xfId="3" applyFont="1" applyFill="1" applyBorder="1" applyAlignment="1">
      <alignment horizontal="right" vertical="center" shrinkToFit="1"/>
    </xf>
    <xf numFmtId="38" fontId="11" fillId="4" borderId="41" xfId="3" applyFont="1" applyFill="1" applyBorder="1" applyAlignment="1">
      <alignment horizontal="right" vertical="center" shrinkToFit="1"/>
    </xf>
    <xf numFmtId="38" fontId="11" fillId="4" borderId="50" xfId="3" applyFont="1" applyFill="1" applyBorder="1" applyAlignment="1">
      <alignment horizontal="right" vertical="center" shrinkToFit="1"/>
    </xf>
    <xf numFmtId="38" fontId="22" fillId="4" borderId="39" xfId="3" applyFont="1" applyFill="1" applyBorder="1" applyAlignment="1">
      <alignment horizontal="right" vertical="center" shrinkToFit="1"/>
    </xf>
    <xf numFmtId="38" fontId="22" fillId="4" borderId="48" xfId="3" applyFont="1" applyFill="1" applyBorder="1" applyAlignment="1">
      <alignment horizontal="right" vertical="center" shrinkToFit="1"/>
    </xf>
    <xf numFmtId="0" fontId="4" fillId="4" borderId="39" xfId="2" applyFill="1" applyBorder="1" applyAlignment="1">
      <alignment vertical="center" shrinkToFit="1"/>
    </xf>
    <xf numFmtId="0" fontId="4" fillId="4" borderId="48" xfId="2" applyFill="1" applyBorder="1" applyAlignment="1">
      <alignment vertical="center" shrinkToFit="1"/>
    </xf>
    <xf numFmtId="0" fontId="7" fillId="0" borderId="47" xfId="2" applyFont="1" applyBorder="1" applyAlignment="1">
      <alignment horizontal="center" vertical="center" shrinkToFit="1"/>
    </xf>
    <xf numFmtId="0" fontId="4" fillId="2" borderId="23" xfId="2" applyFill="1" applyBorder="1" applyAlignment="1" applyProtection="1">
      <alignment horizontal="left" vertical="center" shrinkToFit="1"/>
      <protection locked="0"/>
    </xf>
    <xf numFmtId="0" fontId="4" fillId="2" borderId="20" xfId="2" applyFill="1" applyBorder="1" applyAlignment="1" applyProtection="1">
      <alignment horizontal="left" vertical="center" shrinkToFit="1"/>
      <protection locked="0"/>
    </xf>
    <xf numFmtId="0" fontId="11" fillId="2" borderId="42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Alignment="1" applyProtection="1">
      <alignment horizontal="center" vertical="center" shrinkToFit="1"/>
      <protection locked="0"/>
    </xf>
    <xf numFmtId="0" fontId="11" fillId="2" borderId="32" xfId="2" applyFont="1" applyFill="1" applyBorder="1" applyAlignment="1" applyProtection="1">
      <alignment horizontal="center" vertical="center" shrinkToFit="1"/>
      <protection locked="0"/>
    </xf>
    <xf numFmtId="0" fontId="11" fillId="2" borderId="21" xfId="2" applyFont="1" applyFill="1" applyBorder="1" applyAlignment="1" applyProtection="1">
      <alignment horizontal="center" vertical="center" shrinkToFit="1"/>
      <protection locked="0"/>
    </xf>
    <xf numFmtId="0" fontId="11" fillId="2" borderId="8" xfId="2" applyFont="1" applyFill="1" applyBorder="1" applyAlignment="1" applyProtection="1">
      <alignment horizontal="center" vertical="center" shrinkToFit="1"/>
      <protection locked="0"/>
    </xf>
    <xf numFmtId="0" fontId="11" fillId="2" borderId="27" xfId="2" applyFont="1" applyFill="1" applyBorder="1" applyAlignment="1" applyProtection="1">
      <alignment horizontal="center" vertical="center" shrinkToFit="1"/>
      <protection locked="0"/>
    </xf>
    <xf numFmtId="0" fontId="11" fillId="2" borderId="23" xfId="2" applyFont="1" applyFill="1" applyBorder="1" applyAlignment="1" applyProtection="1">
      <alignment horizontal="center" vertical="center" shrinkToFit="1"/>
      <protection locked="0"/>
    </xf>
    <xf numFmtId="0" fontId="11" fillId="2" borderId="20" xfId="2" applyFont="1" applyFill="1" applyBorder="1" applyAlignment="1" applyProtection="1">
      <alignment horizontal="center" vertical="center" shrinkToFit="1"/>
      <protection locked="0"/>
    </xf>
    <xf numFmtId="177" fontId="27" fillId="2" borderId="22" xfId="2" applyNumberFormat="1" applyFont="1" applyFill="1" applyBorder="1" applyAlignment="1" applyProtection="1">
      <alignment horizontal="center" vertical="center" shrinkToFit="1"/>
      <protection locked="0"/>
    </xf>
    <xf numFmtId="177" fontId="27" fillId="2" borderId="20" xfId="2" applyNumberFormat="1" applyFont="1" applyFill="1" applyBorder="1" applyAlignment="1" applyProtection="1">
      <alignment horizontal="center" vertical="center" shrinkToFit="1"/>
      <protection locked="0"/>
    </xf>
    <xf numFmtId="0" fontId="4" fillId="2" borderId="22" xfId="2" applyFill="1" applyBorder="1" applyAlignment="1" applyProtection="1">
      <alignment horizontal="center" vertical="center" shrinkToFit="1"/>
      <protection locked="0"/>
    </xf>
    <xf numFmtId="0" fontId="4" fillId="2" borderId="20" xfId="2" applyFill="1" applyBorder="1" applyAlignment="1" applyProtection="1">
      <alignment horizontal="center" vertical="center" shrinkToFit="1"/>
      <protection locked="0"/>
    </xf>
    <xf numFmtId="38" fontId="11" fillId="2" borderId="23" xfId="3" applyFont="1" applyFill="1" applyBorder="1" applyAlignment="1" applyProtection="1">
      <alignment horizontal="right" vertical="center" shrinkToFit="1"/>
      <protection locked="0"/>
    </xf>
    <xf numFmtId="38" fontId="11" fillId="2" borderId="20" xfId="3" applyFont="1" applyFill="1" applyBorder="1" applyAlignment="1" applyProtection="1">
      <alignment horizontal="right" vertical="center" shrinkToFit="1"/>
      <protection locked="0"/>
    </xf>
    <xf numFmtId="0" fontId="27" fillId="2" borderId="23" xfId="2" applyFont="1" applyFill="1" applyBorder="1" applyAlignment="1" applyProtection="1">
      <alignment horizontal="center" vertical="center" shrinkToFit="1"/>
      <protection locked="0"/>
    </xf>
    <xf numFmtId="0" fontId="27" fillId="2" borderId="20" xfId="2" applyFont="1" applyFill="1" applyBorder="1" applyAlignment="1" applyProtection="1">
      <alignment horizontal="center" vertical="center" shrinkToFit="1"/>
      <protection locked="0"/>
    </xf>
    <xf numFmtId="38" fontId="11" fillId="2" borderId="22" xfId="3" applyFont="1" applyFill="1" applyBorder="1" applyAlignment="1" applyProtection="1">
      <alignment horizontal="right" vertical="center" shrinkToFit="1"/>
      <protection locked="0"/>
    </xf>
    <xf numFmtId="0" fontId="27" fillId="2" borderId="22" xfId="2" applyFont="1" applyFill="1" applyBorder="1" applyAlignment="1" applyProtection="1">
      <alignment horizontal="center" vertical="center" shrinkToFit="1"/>
      <protection locked="0"/>
    </xf>
    <xf numFmtId="0" fontId="4" fillId="2" borderId="22" xfId="2" applyFill="1" applyBorder="1" applyAlignment="1" applyProtection="1">
      <alignment horizontal="left" vertical="center" shrinkToFit="1"/>
      <protection locked="0"/>
    </xf>
    <xf numFmtId="0" fontId="28" fillId="2" borderId="24" xfId="2" applyFont="1" applyFill="1" applyBorder="1" applyAlignment="1" applyProtection="1">
      <alignment horizontal="center" vertical="center" shrinkToFit="1"/>
      <protection locked="0"/>
    </xf>
    <xf numFmtId="0" fontId="28" fillId="2" borderId="30" xfId="2" applyFont="1" applyFill="1" applyBorder="1" applyAlignment="1" applyProtection="1">
      <alignment horizontal="center" vertical="center" shrinkToFit="1"/>
      <protection locked="0"/>
    </xf>
    <xf numFmtId="0" fontId="28" fillId="2" borderId="29" xfId="2" applyFont="1" applyFill="1" applyBorder="1" applyAlignment="1" applyProtection="1">
      <alignment horizontal="center" vertical="center" shrinkToFit="1"/>
      <protection locked="0"/>
    </xf>
    <xf numFmtId="0" fontId="28" fillId="2" borderId="21" xfId="2" applyFont="1" applyFill="1" applyBorder="1" applyAlignment="1" applyProtection="1">
      <alignment horizontal="center" vertical="center" shrinkToFit="1"/>
      <protection locked="0"/>
    </xf>
    <xf numFmtId="0" fontId="28" fillId="2" borderId="8" xfId="2" applyFont="1" applyFill="1" applyBorder="1" applyAlignment="1" applyProtection="1">
      <alignment horizontal="center" vertical="center" shrinkToFit="1"/>
      <protection locked="0"/>
    </xf>
    <xf numFmtId="0" fontId="28" fillId="2" borderId="27" xfId="2" applyFont="1" applyFill="1" applyBorder="1" applyAlignment="1" applyProtection="1">
      <alignment horizontal="center" vertical="center" shrinkToFit="1"/>
      <protection locked="0"/>
    </xf>
    <xf numFmtId="177" fontId="27" fillId="2" borderId="23" xfId="2" applyNumberFormat="1" applyFont="1" applyFill="1" applyBorder="1" applyAlignment="1" applyProtection="1">
      <alignment horizontal="center" vertical="center" shrinkToFit="1"/>
      <protection locked="0"/>
    </xf>
    <xf numFmtId="0" fontId="4" fillId="2" borderId="23" xfId="2" applyFill="1" applyBorder="1" applyAlignment="1" applyProtection="1">
      <alignment horizontal="center" vertical="center" shrinkToFit="1"/>
      <protection locked="0"/>
    </xf>
    <xf numFmtId="0" fontId="7" fillId="0" borderId="25" xfId="2" applyFont="1" applyBorder="1" applyAlignment="1">
      <alignment horizontal="center" vertical="center" shrinkToFit="1"/>
    </xf>
    <xf numFmtId="0" fontId="7" fillId="0" borderId="19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4" fillId="4" borderId="31" xfId="2" applyFill="1" applyBorder="1" applyAlignment="1">
      <alignment vertical="center" shrinkToFit="1"/>
    </xf>
    <xf numFmtId="0" fontId="4" fillId="4" borderId="28" xfId="2" applyFill="1" applyBorder="1" applyAlignment="1">
      <alignment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6" xfId="2" applyFont="1" applyBorder="1" applyAlignment="1">
      <alignment horizontal="center" vertical="center" shrinkToFit="1"/>
    </xf>
    <xf numFmtId="0" fontId="25" fillId="0" borderId="13" xfId="2" applyFont="1" applyBorder="1" applyAlignment="1">
      <alignment horizontal="center" vertical="center" shrinkToFit="1"/>
    </xf>
    <xf numFmtId="0" fontId="25" fillId="0" borderId="16" xfId="2" applyFont="1" applyBorder="1" applyAlignment="1">
      <alignment horizontal="center" vertical="center" shrinkToFit="1"/>
    </xf>
    <xf numFmtId="0" fontId="28" fillId="2" borderId="24" xfId="2" applyFont="1" applyFill="1" applyBorder="1" applyAlignment="1" applyProtection="1">
      <alignment vertical="center" shrinkToFit="1"/>
      <protection locked="0"/>
    </xf>
    <xf numFmtId="0" fontId="28" fillId="2" borderId="30" xfId="2" applyFont="1" applyFill="1" applyBorder="1" applyAlignment="1" applyProtection="1">
      <alignment vertical="center" shrinkToFit="1"/>
      <protection locked="0"/>
    </xf>
    <xf numFmtId="0" fontId="28" fillId="2" borderId="29" xfId="2" applyFont="1" applyFill="1" applyBorder="1" applyAlignment="1" applyProtection="1">
      <alignment vertical="center" shrinkToFit="1"/>
      <protection locked="0"/>
    </xf>
    <xf numFmtId="0" fontId="28" fillId="2" borderId="21" xfId="2" applyFont="1" applyFill="1" applyBorder="1" applyAlignment="1" applyProtection="1">
      <alignment vertical="center" shrinkToFit="1"/>
      <protection locked="0"/>
    </xf>
    <xf numFmtId="0" fontId="28" fillId="2" borderId="8" xfId="2" applyFont="1" applyFill="1" applyBorder="1" applyAlignment="1" applyProtection="1">
      <alignment vertical="center" shrinkToFit="1"/>
      <protection locked="0"/>
    </xf>
    <xf numFmtId="0" fontId="28" fillId="2" borderId="27" xfId="2" applyFont="1" applyFill="1" applyBorder="1" applyAlignment="1" applyProtection="1">
      <alignment vertical="center" shrinkToFit="1"/>
      <protection locked="0"/>
    </xf>
    <xf numFmtId="0" fontId="5" fillId="0" borderId="0" xfId="2" applyFont="1" applyAlignment="1">
      <alignment horizontal="left" vertical="center"/>
    </xf>
    <xf numFmtId="0" fontId="6" fillId="3" borderId="0" xfId="2" applyFont="1" applyFill="1" applyAlignment="1">
      <alignment horizontal="center" vertical="center"/>
    </xf>
    <xf numFmtId="0" fontId="30" fillId="2" borderId="0" xfId="2" applyFont="1" applyFill="1" applyAlignment="1">
      <alignment horizontal="center" vertical="center" shrinkToFit="1"/>
    </xf>
    <xf numFmtId="0" fontId="30" fillId="3" borderId="0" xfId="2" applyFont="1" applyFill="1" applyAlignment="1">
      <alignment horizontal="center" vertical="center" shrinkToFit="1"/>
    </xf>
    <xf numFmtId="179" fontId="4" fillId="2" borderId="44" xfId="2" applyNumberFormat="1" applyFill="1" applyBorder="1" applyAlignment="1" applyProtection="1">
      <alignment horizontal="center" vertical="center"/>
      <protection locked="0"/>
    </xf>
    <xf numFmtId="179" fontId="4" fillId="2" borderId="45" xfId="2" applyNumberFormat="1" applyFill="1" applyBorder="1" applyAlignment="1" applyProtection="1">
      <alignment horizontal="center" vertical="center"/>
      <protection locked="0"/>
    </xf>
    <xf numFmtId="179" fontId="4" fillId="2" borderId="46" xfId="2" applyNumberFormat="1" applyFill="1" applyBorder="1" applyAlignment="1" applyProtection="1">
      <alignment horizontal="center" vertical="center"/>
      <protection locked="0"/>
    </xf>
    <xf numFmtId="0" fontId="29" fillId="3" borderId="6" xfId="2" applyFont="1" applyFill="1" applyBorder="1" applyAlignment="1">
      <alignment horizontal="center" vertical="center" shrinkToFit="1"/>
    </xf>
    <xf numFmtId="0" fontId="34" fillId="2" borderId="38" xfId="2" applyFont="1" applyFill="1" applyBorder="1" applyAlignment="1" applyProtection="1">
      <alignment horizontal="center" vertical="center" shrinkToFit="1"/>
      <protection locked="0"/>
    </xf>
    <xf numFmtId="38" fontId="27" fillId="4" borderId="38" xfId="2" applyNumberFormat="1" applyFont="1" applyFill="1" applyBorder="1" applyAlignment="1">
      <alignment horizontal="right" vertical="center" shrinkToFit="1"/>
    </xf>
    <xf numFmtId="38" fontId="11" fillId="4" borderId="38" xfId="3" applyFont="1" applyFill="1" applyBorder="1" applyAlignment="1">
      <alignment horizontal="right" vertical="center" shrinkToFit="1"/>
    </xf>
    <xf numFmtId="38" fontId="11" fillId="4" borderId="40" xfId="3" applyFont="1" applyFill="1" applyBorder="1" applyAlignment="1">
      <alignment horizontal="right" vertical="center" shrinkToFit="1"/>
    </xf>
    <xf numFmtId="38" fontId="22" fillId="4" borderId="43" xfId="3" applyFont="1" applyFill="1" applyBorder="1" applyAlignment="1">
      <alignment horizontal="right" vertical="center" shrinkToFit="1"/>
    </xf>
    <xf numFmtId="0" fontId="14" fillId="4" borderId="13" xfId="2" applyFont="1" applyFill="1" applyBorder="1" applyAlignment="1">
      <alignment horizontal="center" vertical="center" shrinkToFit="1"/>
    </xf>
    <xf numFmtId="0" fontId="14" fillId="4" borderId="16" xfId="2" applyFont="1" applyFill="1" applyBorder="1" applyAlignment="1">
      <alignment horizontal="center" vertical="center" shrinkToFit="1"/>
    </xf>
    <xf numFmtId="0" fontId="8" fillId="4" borderId="3" xfId="2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shrinkToFit="1"/>
    </xf>
    <xf numFmtId="0" fontId="4" fillId="2" borderId="13" xfId="2" applyFill="1" applyBorder="1" applyAlignment="1" applyProtection="1">
      <alignment horizontal="left" vertical="center" shrinkToFit="1"/>
      <protection locked="0"/>
    </xf>
    <xf numFmtId="0" fontId="11" fillId="2" borderId="18" xfId="2" applyFont="1" applyFill="1" applyBorder="1" applyAlignment="1" applyProtection="1">
      <alignment horizontal="center" vertical="center" shrinkToFit="1"/>
      <protection locked="0"/>
    </xf>
    <xf numFmtId="0" fontId="11" fillId="2" borderId="2" xfId="2" applyFont="1" applyFill="1" applyBorder="1" applyAlignment="1" applyProtection="1">
      <alignment horizontal="center" vertical="center" shrinkToFit="1"/>
      <protection locked="0"/>
    </xf>
    <xf numFmtId="0" fontId="11" fillId="2" borderId="9" xfId="2" applyFont="1" applyFill="1" applyBorder="1" applyAlignment="1" applyProtection="1">
      <alignment horizontal="center" vertical="center" shrinkToFit="1"/>
      <protection locked="0"/>
    </xf>
    <xf numFmtId="0" fontId="11" fillId="2" borderId="13" xfId="2" applyFont="1" applyFill="1" applyBorder="1" applyAlignment="1" applyProtection="1">
      <alignment horizontal="center" vertical="center" shrinkToFit="1"/>
      <protection locked="0"/>
    </xf>
    <xf numFmtId="177" fontId="27" fillId="2" borderId="13" xfId="2" applyNumberFormat="1" applyFont="1" applyFill="1" applyBorder="1" applyAlignment="1" applyProtection="1">
      <alignment horizontal="center" vertical="center" shrinkToFit="1"/>
      <protection locked="0"/>
    </xf>
    <xf numFmtId="0" fontId="4" fillId="2" borderId="13" xfId="2" applyFill="1" applyBorder="1" applyAlignment="1" applyProtection="1">
      <alignment horizontal="center" vertical="center" shrinkToFit="1"/>
      <protection locked="0"/>
    </xf>
    <xf numFmtId="38" fontId="11" fillId="2" borderId="13" xfId="3" applyFont="1" applyFill="1" applyBorder="1" applyAlignment="1" applyProtection="1">
      <alignment horizontal="right" vertical="center" shrinkToFit="1"/>
      <protection locked="0"/>
    </xf>
    <xf numFmtId="0" fontId="27" fillId="2" borderId="13" xfId="2" applyFont="1" applyFill="1" applyBorder="1" applyAlignment="1" applyProtection="1">
      <alignment horizontal="center" vertical="center" shrinkToFit="1"/>
      <protection locked="0"/>
    </xf>
    <xf numFmtId="0" fontId="14" fillId="0" borderId="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shrinkToFit="1"/>
    </xf>
    <xf numFmtId="0" fontId="14" fillId="0" borderId="2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 shrinkToFit="1"/>
    </xf>
    <xf numFmtId="0" fontId="14" fillId="0" borderId="26" xfId="2" applyFont="1" applyBorder="1" applyAlignment="1">
      <alignment horizontal="center" vertical="center" shrinkToFit="1"/>
    </xf>
    <xf numFmtId="0" fontId="14" fillId="0" borderId="6" xfId="2" applyFont="1" applyBorder="1" applyAlignment="1">
      <alignment horizontal="center" vertical="center" shrinkToFit="1"/>
    </xf>
    <xf numFmtId="0" fontId="14" fillId="0" borderId="15" xfId="2" applyFont="1" applyBorder="1" applyAlignment="1">
      <alignment horizontal="center" vertical="center" shrinkToFit="1"/>
    </xf>
    <xf numFmtId="0" fontId="12" fillId="0" borderId="0" xfId="2" applyFont="1" applyAlignment="1">
      <alignment horizontal="left" vertical="center" wrapText="1"/>
    </xf>
    <xf numFmtId="178" fontId="27" fillId="4" borderId="38" xfId="2" applyNumberFormat="1" applyFont="1" applyFill="1" applyBorder="1" applyAlignment="1">
      <alignment horizontal="right" vertical="center" shrinkToFit="1"/>
    </xf>
    <xf numFmtId="178" fontId="27" fillId="4" borderId="33" xfId="2" applyNumberFormat="1" applyFont="1" applyFill="1" applyBorder="1" applyAlignment="1">
      <alignment horizontal="right" vertical="center" shrinkToFit="1"/>
    </xf>
    <xf numFmtId="178" fontId="11" fillId="4" borderId="38" xfId="3" applyNumberFormat="1" applyFont="1" applyFill="1" applyBorder="1" applyAlignment="1">
      <alignment horizontal="right" vertical="center" shrinkToFit="1"/>
    </xf>
    <xf numFmtId="178" fontId="11" fillId="4" borderId="33" xfId="3" applyNumberFormat="1" applyFont="1" applyFill="1" applyBorder="1" applyAlignment="1">
      <alignment horizontal="right" vertical="center" shrinkToFit="1"/>
    </xf>
    <xf numFmtId="178" fontId="11" fillId="4" borderId="40" xfId="3" applyNumberFormat="1" applyFont="1" applyFill="1" applyBorder="1" applyAlignment="1">
      <alignment horizontal="right" vertical="center" shrinkToFit="1"/>
    </xf>
    <xf numFmtId="178" fontId="11" fillId="4" borderId="41" xfId="3" applyNumberFormat="1" applyFont="1" applyFill="1" applyBorder="1" applyAlignment="1">
      <alignment horizontal="right" vertical="center" shrinkToFit="1"/>
    </xf>
    <xf numFmtId="178" fontId="22" fillId="4" borderId="43" xfId="3" applyNumberFormat="1" applyFont="1" applyFill="1" applyBorder="1" applyAlignment="1">
      <alignment horizontal="right" vertical="center" shrinkToFit="1"/>
    </xf>
    <xf numFmtId="178" fontId="22" fillId="4" borderId="39" xfId="3" applyNumberFormat="1" applyFont="1" applyFill="1" applyBorder="1" applyAlignment="1">
      <alignment horizontal="right" vertical="center" shrinkToFit="1"/>
    </xf>
    <xf numFmtId="0" fontId="6" fillId="0" borderId="0" xfId="2" applyFont="1" applyAlignment="1">
      <alignment horizontal="center" vertical="center"/>
    </xf>
    <xf numFmtId="179" fontId="11" fillId="2" borderId="44" xfId="2" applyNumberFormat="1" applyFont="1" applyFill="1" applyBorder="1" applyAlignment="1" applyProtection="1">
      <alignment horizontal="center" vertical="center"/>
      <protection locked="0"/>
    </xf>
    <xf numFmtId="179" fontId="11" fillId="2" borderId="45" xfId="2" applyNumberFormat="1" applyFont="1" applyFill="1" applyBorder="1" applyAlignment="1" applyProtection="1">
      <alignment horizontal="center" vertical="center"/>
      <protection locked="0"/>
    </xf>
    <xf numFmtId="179" fontId="11" fillId="2" borderId="46" xfId="2" applyNumberFormat="1" applyFont="1" applyFill="1" applyBorder="1" applyAlignment="1" applyProtection="1">
      <alignment horizontal="center" vertical="center"/>
      <protection locked="0"/>
    </xf>
    <xf numFmtId="178" fontId="11" fillId="4" borderId="13" xfId="2" applyNumberFormat="1" applyFont="1" applyFill="1" applyBorder="1" applyAlignment="1">
      <alignment horizontal="right" vertical="center" shrinkToFit="1"/>
    </xf>
    <xf numFmtId="178" fontId="11" fillId="4" borderId="16" xfId="2" applyNumberFormat="1" applyFont="1" applyFill="1" applyBorder="1" applyAlignment="1">
      <alignment horizontal="right" vertical="center" shrinkToFit="1"/>
    </xf>
    <xf numFmtId="178" fontId="11" fillId="4" borderId="18" xfId="2" applyNumberFormat="1" applyFont="1" applyFill="1" applyBorder="1" applyAlignment="1">
      <alignment horizontal="right" vertical="center" shrinkToFit="1"/>
    </xf>
    <xf numFmtId="178" fontId="11" fillId="4" borderId="26" xfId="2" applyNumberFormat="1" applyFont="1" applyFill="1" applyBorder="1" applyAlignment="1">
      <alignment horizontal="right" vertical="center" shrinkToFit="1"/>
    </xf>
    <xf numFmtId="178" fontId="22" fillId="4" borderId="14" xfId="2" applyNumberFormat="1" applyFont="1" applyFill="1" applyBorder="1" applyAlignment="1">
      <alignment horizontal="right" vertical="center" shrinkToFit="1"/>
    </xf>
    <xf numFmtId="178" fontId="22" fillId="4" borderId="17" xfId="2" applyNumberFormat="1" applyFont="1" applyFill="1" applyBorder="1" applyAlignment="1">
      <alignment horizontal="right" vertical="center" shrinkToFit="1"/>
    </xf>
    <xf numFmtId="178" fontId="27" fillId="4" borderId="49" xfId="2" applyNumberFormat="1" applyFont="1" applyFill="1" applyBorder="1" applyAlignment="1">
      <alignment horizontal="right" vertical="center" shrinkToFit="1"/>
    </xf>
    <xf numFmtId="0" fontId="31" fillId="2" borderId="24" xfId="2" applyFont="1" applyFill="1" applyBorder="1" applyAlignment="1">
      <alignment horizontal="center" vertical="center" wrapText="1"/>
    </xf>
    <xf numFmtId="0" fontId="31" fillId="2" borderId="30" xfId="2" applyFont="1" applyFill="1" applyBorder="1" applyAlignment="1">
      <alignment horizontal="center" vertical="center" wrapText="1"/>
    </xf>
    <xf numFmtId="0" fontId="31" fillId="2" borderId="29" xfId="2" applyFont="1" applyFill="1" applyBorder="1" applyAlignment="1">
      <alignment horizontal="center" vertical="center" wrapText="1"/>
    </xf>
    <xf numFmtId="0" fontId="31" fillId="2" borderId="42" xfId="2" applyFont="1" applyFill="1" applyBorder="1" applyAlignment="1">
      <alignment horizontal="center" vertical="center" wrapText="1"/>
    </xf>
    <xf numFmtId="0" fontId="31" fillId="2" borderId="0" xfId="2" applyFont="1" applyFill="1" applyAlignment="1">
      <alignment horizontal="center" vertical="center" wrapText="1"/>
    </xf>
    <xf numFmtId="0" fontId="31" fillId="2" borderId="32" xfId="2" applyFont="1" applyFill="1" applyBorder="1" applyAlignment="1">
      <alignment horizontal="center" vertical="center" wrapText="1"/>
    </xf>
    <xf numFmtId="178" fontId="11" fillId="4" borderId="49" xfId="3" applyNumberFormat="1" applyFont="1" applyFill="1" applyBorder="1" applyAlignment="1">
      <alignment horizontal="right" vertical="center" shrinkToFit="1"/>
    </xf>
    <xf numFmtId="178" fontId="11" fillId="4" borderId="50" xfId="3" applyNumberFormat="1" applyFont="1" applyFill="1" applyBorder="1" applyAlignment="1">
      <alignment horizontal="right" vertical="center" shrinkToFit="1"/>
    </xf>
    <xf numFmtId="178" fontId="22" fillId="4" borderId="48" xfId="3" applyNumberFormat="1" applyFont="1" applyFill="1" applyBorder="1" applyAlignment="1">
      <alignment horizontal="right" vertical="center" shrinkToFit="1"/>
    </xf>
  </cellXfs>
  <cellStyles count="5">
    <cellStyle name="パーセント" xfId="4" builtinId="5"/>
    <cellStyle name="桁区切り" xfId="3" builtinId="6"/>
    <cellStyle name="標準" xfId="0" builtinId="0"/>
    <cellStyle name="標準 2" xfId="1" xr:uid="{00000000-0005-0000-0000-000002000000}"/>
    <cellStyle name="標準 3" xfId="2" xr:uid="{7C92955A-E9EA-4CAA-8F58-D4090FC71EC1}"/>
  </cellStyles>
  <dxfs count="0"/>
  <tableStyles count="0" defaultTableStyle="TableStyleMedium2" defaultPivotStyle="PivotStyleLight16"/>
  <colors>
    <mruColors>
      <color rgb="FF66FFFF"/>
      <color rgb="FFCCFFFF"/>
      <color rgb="FF66FF33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BDC0-C131-47E6-B097-53746E86CEB5}">
  <sheetPr>
    <tabColor rgb="FF66FFFF"/>
  </sheetPr>
  <dimension ref="A1:T52"/>
  <sheetViews>
    <sheetView tabSelected="1" zoomScale="60" zoomScaleNormal="60" workbookViewId="0">
      <selection activeCell="A2" sqref="A2:P2"/>
    </sheetView>
  </sheetViews>
  <sheetFormatPr defaultColWidth="8.6328125" defaultRowHeight="13"/>
  <cols>
    <col min="1" max="1" width="2.453125" style="1" customWidth="1"/>
    <col min="2" max="2" width="15.1796875" style="1" customWidth="1"/>
    <col min="3" max="5" width="9.90625" style="1" customWidth="1"/>
    <col min="6" max="6" width="27.36328125" style="1" customWidth="1"/>
    <col min="7" max="7" width="8.7265625" style="1" customWidth="1"/>
    <col min="8" max="8" width="18.08984375" style="1" customWidth="1"/>
    <col min="9" max="9" width="9.08984375" style="1" customWidth="1"/>
    <col min="10" max="10" width="7.08984375" style="1" customWidth="1"/>
    <col min="11" max="11" width="8.1796875" style="1" customWidth="1"/>
    <col min="12" max="12" width="13.1796875" style="1" customWidth="1"/>
    <col min="13" max="13" width="8.453125" style="1" customWidth="1"/>
    <col min="14" max="14" width="11.6328125" style="1" customWidth="1"/>
    <col min="15" max="15" width="15.1796875" style="1" customWidth="1"/>
    <col min="16" max="16" width="10.6328125" style="1" customWidth="1"/>
    <col min="17" max="17" width="6.54296875" style="1" customWidth="1"/>
    <col min="18" max="16384" width="8.6328125" style="1"/>
  </cols>
  <sheetData>
    <row r="1" spans="1:18" ht="18" customHeight="1">
      <c r="A1" s="149" t="s">
        <v>41</v>
      </c>
      <c r="B1" s="149"/>
      <c r="C1" s="149"/>
      <c r="D1" s="149"/>
      <c r="E1" s="149"/>
      <c r="F1" s="149"/>
      <c r="G1" s="149"/>
      <c r="H1" s="149"/>
      <c r="I1" s="149"/>
    </row>
    <row r="2" spans="1:18" ht="25.5" customHeight="1">
      <c r="A2" s="150" t="s">
        <v>58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R2" s="27">
        <v>0.13</v>
      </c>
    </row>
    <row r="3" spans="1:18" ht="19.5" customHeight="1" thickBot="1">
      <c r="A3" s="151" t="s">
        <v>49</v>
      </c>
      <c r="B3" s="151"/>
      <c r="C3" s="151"/>
      <c r="D3" s="151"/>
      <c r="E3" s="151"/>
      <c r="F3" s="152" t="s">
        <v>50</v>
      </c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8" ht="20" customHeight="1" thickBot="1">
      <c r="A4" s="153"/>
      <c r="B4" s="154"/>
      <c r="C4" s="154"/>
      <c r="D4" s="155"/>
      <c r="E4" s="22" t="s">
        <v>26</v>
      </c>
      <c r="L4" s="156" t="s">
        <v>45</v>
      </c>
      <c r="M4" s="156"/>
      <c r="N4" s="156"/>
      <c r="O4" s="156"/>
      <c r="P4" s="156"/>
    </row>
    <row r="5" spans="1:18" ht="26" customHeight="1">
      <c r="A5" s="176" t="s">
        <v>28</v>
      </c>
      <c r="B5" s="177"/>
      <c r="C5" s="180" t="s">
        <v>24</v>
      </c>
      <c r="D5" s="181"/>
      <c r="E5" s="182"/>
      <c r="F5" s="139" t="s">
        <v>10</v>
      </c>
      <c r="G5" s="141" t="s">
        <v>0</v>
      </c>
      <c r="H5" s="139" t="s">
        <v>25</v>
      </c>
      <c r="I5" s="5" t="s">
        <v>1</v>
      </c>
      <c r="J5" s="139" t="s">
        <v>9</v>
      </c>
      <c r="K5" s="40" t="s">
        <v>54</v>
      </c>
      <c r="L5" s="162" t="s">
        <v>35</v>
      </c>
      <c r="M5" s="7" t="s">
        <v>17</v>
      </c>
      <c r="N5" s="7" t="s">
        <v>18</v>
      </c>
      <c r="O5" s="25" t="s">
        <v>13</v>
      </c>
      <c r="P5" s="164" t="s">
        <v>2</v>
      </c>
      <c r="Q5" s="23"/>
    </row>
    <row r="6" spans="1:18" ht="20" customHeight="1" thickBot="1">
      <c r="A6" s="178"/>
      <c r="B6" s="179"/>
      <c r="C6" s="183"/>
      <c r="D6" s="184"/>
      <c r="E6" s="185"/>
      <c r="F6" s="140"/>
      <c r="G6" s="142"/>
      <c r="H6" s="140"/>
      <c r="I6" s="6" t="s">
        <v>16</v>
      </c>
      <c r="J6" s="140"/>
      <c r="K6" s="41" t="s">
        <v>56</v>
      </c>
      <c r="L6" s="163"/>
      <c r="M6" s="8" t="s">
        <v>16</v>
      </c>
      <c r="N6" s="8" t="s">
        <v>19</v>
      </c>
      <c r="O6" s="26" t="s">
        <v>20</v>
      </c>
      <c r="P6" s="165"/>
      <c r="Q6" s="23"/>
    </row>
    <row r="7" spans="1:18" ht="11.5" customHeight="1">
      <c r="A7" s="166">
        <v>1</v>
      </c>
      <c r="B7" s="167"/>
      <c r="C7" s="168"/>
      <c r="D7" s="169"/>
      <c r="E7" s="170"/>
      <c r="F7" s="171"/>
      <c r="G7" s="172"/>
      <c r="H7" s="173"/>
      <c r="I7" s="174"/>
      <c r="J7" s="175"/>
      <c r="K7" s="157"/>
      <c r="L7" s="158" t="str">
        <f>IF(I7="","",I7*J7)</f>
        <v/>
      </c>
      <c r="M7" s="159" t="str">
        <f>IF(I7="","",I7*$R$2)</f>
        <v/>
      </c>
      <c r="N7" s="160" t="str">
        <f>IF(M7="","",ROUNDDOWN(I7-M7,0))</f>
        <v/>
      </c>
      <c r="O7" s="161" t="str">
        <f>IF(N7="","",N7*J7)</f>
        <v/>
      </c>
      <c r="P7" s="91"/>
      <c r="Q7" s="24"/>
    </row>
    <row r="8" spans="1:18" ht="11.5" customHeight="1">
      <c r="A8" s="135"/>
      <c r="B8" s="106"/>
      <c r="C8" s="110"/>
      <c r="D8" s="111"/>
      <c r="E8" s="112"/>
      <c r="F8" s="114"/>
      <c r="G8" s="116"/>
      <c r="H8" s="118"/>
      <c r="I8" s="120"/>
      <c r="J8" s="122"/>
      <c r="K8" s="93"/>
      <c r="L8" s="94"/>
      <c r="M8" s="96"/>
      <c r="N8" s="98"/>
      <c r="O8" s="100"/>
      <c r="P8" s="138"/>
      <c r="Q8" s="24"/>
    </row>
    <row r="9" spans="1:18" ht="11.5" customHeight="1">
      <c r="A9" s="136">
        <v>2</v>
      </c>
      <c r="B9" s="125"/>
      <c r="C9" s="126"/>
      <c r="D9" s="127"/>
      <c r="E9" s="128"/>
      <c r="F9" s="117"/>
      <c r="G9" s="115"/>
      <c r="H9" s="117"/>
      <c r="I9" s="123"/>
      <c r="J9" s="124"/>
      <c r="K9" s="93"/>
      <c r="L9" s="94" t="str">
        <f t="shared" ref="L9" si="0">IF(I9="","",I9*J9)</f>
        <v/>
      </c>
      <c r="M9" s="96" t="str">
        <f t="shared" ref="M9" si="1">IF(I9="","",I9*$R$2)</f>
        <v/>
      </c>
      <c r="N9" s="98" t="str">
        <f t="shared" ref="N9" si="2">IF(M9="","",ROUNDDOWN(I9-M9,0))</f>
        <v/>
      </c>
      <c r="O9" s="100" t="str">
        <f t="shared" ref="O9" si="3">IF(N9="","",N9*J9)</f>
        <v/>
      </c>
      <c r="P9" s="137"/>
      <c r="Q9" s="24"/>
    </row>
    <row r="10" spans="1:18" ht="11.5" customHeight="1">
      <c r="A10" s="136"/>
      <c r="B10" s="106"/>
      <c r="C10" s="129"/>
      <c r="D10" s="130"/>
      <c r="E10" s="131"/>
      <c r="F10" s="118"/>
      <c r="G10" s="116"/>
      <c r="H10" s="118"/>
      <c r="I10" s="120"/>
      <c r="J10" s="122"/>
      <c r="K10" s="93"/>
      <c r="L10" s="94"/>
      <c r="M10" s="96"/>
      <c r="N10" s="98"/>
      <c r="O10" s="100"/>
      <c r="P10" s="138"/>
      <c r="Q10" s="24"/>
    </row>
    <row r="11" spans="1:18" ht="11.5" customHeight="1">
      <c r="A11" s="134">
        <v>3</v>
      </c>
      <c r="B11" s="125"/>
      <c r="C11" s="143"/>
      <c r="D11" s="144"/>
      <c r="E11" s="145"/>
      <c r="F11" s="117"/>
      <c r="G11" s="115"/>
      <c r="H11" s="117"/>
      <c r="I11" s="123"/>
      <c r="J11" s="124"/>
      <c r="K11" s="93"/>
      <c r="L11" s="94" t="str">
        <f t="shared" ref="L11" si="4">IF(I11="","",I11*J11)</f>
        <v/>
      </c>
      <c r="M11" s="96" t="str">
        <f t="shared" ref="M11" si="5">IF(I11="","",I11*$R$2)</f>
        <v/>
      </c>
      <c r="N11" s="98" t="str">
        <f t="shared" ref="N11" si="6">IF(M11="","",ROUNDDOWN(I11-M11,0))</f>
        <v/>
      </c>
      <c r="O11" s="100" t="str">
        <f t="shared" ref="O11" si="7">IF(N11="","",N11*J11)</f>
        <v/>
      </c>
      <c r="P11" s="137"/>
      <c r="Q11" s="24"/>
    </row>
    <row r="12" spans="1:18" ht="11.5" customHeight="1">
      <c r="A12" s="135"/>
      <c r="B12" s="106"/>
      <c r="C12" s="146"/>
      <c r="D12" s="147"/>
      <c r="E12" s="148"/>
      <c r="F12" s="118"/>
      <c r="G12" s="116"/>
      <c r="H12" s="118"/>
      <c r="I12" s="120"/>
      <c r="J12" s="122"/>
      <c r="K12" s="93"/>
      <c r="L12" s="94"/>
      <c r="M12" s="96"/>
      <c r="N12" s="98"/>
      <c r="O12" s="100"/>
      <c r="P12" s="138"/>
      <c r="Q12" s="24"/>
    </row>
    <row r="13" spans="1:18" ht="11.5" customHeight="1">
      <c r="A13" s="134">
        <v>4</v>
      </c>
      <c r="B13" s="105"/>
      <c r="C13" s="107"/>
      <c r="D13" s="108"/>
      <c r="E13" s="109"/>
      <c r="F13" s="113"/>
      <c r="G13" s="132"/>
      <c r="H13" s="133"/>
      <c r="I13" s="119"/>
      <c r="J13" s="121"/>
      <c r="K13" s="93"/>
      <c r="L13" s="94" t="str">
        <f t="shared" ref="L13" si="8">IF(I13="","",I13*J13)</f>
        <v/>
      </c>
      <c r="M13" s="96" t="str">
        <f t="shared" ref="M13" si="9">IF(I13="","",I13*$R$2)</f>
        <v/>
      </c>
      <c r="N13" s="98" t="str">
        <f t="shared" ref="N13" si="10">IF(M13="","",ROUNDDOWN(I13-M13,0))</f>
        <v/>
      </c>
      <c r="O13" s="100" t="str">
        <f t="shared" ref="O13" si="11">IF(N13="","",N13*J13)</f>
        <v/>
      </c>
      <c r="P13" s="137"/>
      <c r="Q13" s="24"/>
    </row>
    <row r="14" spans="1:18" ht="11.5" customHeight="1">
      <c r="A14" s="135"/>
      <c r="B14" s="106"/>
      <c r="C14" s="110"/>
      <c r="D14" s="111"/>
      <c r="E14" s="112"/>
      <c r="F14" s="114"/>
      <c r="G14" s="116"/>
      <c r="H14" s="118"/>
      <c r="I14" s="120"/>
      <c r="J14" s="122"/>
      <c r="K14" s="93"/>
      <c r="L14" s="94"/>
      <c r="M14" s="96"/>
      <c r="N14" s="98"/>
      <c r="O14" s="100"/>
      <c r="P14" s="138"/>
      <c r="Q14" s="24"/>
    </row>
    <row r="15" spans="1:18" ht="11.5" customHeight="1">
      <c r="A15" s="136">
        <v>5</v>
      </c>
      <c r="B15" s="125"/>
      <c r="C15" s="126"/>
      <c r="D15" s="127"/>
      <c r="E15" s="128"/>
      <c r="F15" s="117"/>
      <c r="G15" s="115"/>
      <c r="H15" s="117"/>
      <c r="I15" s="123"/>
      <c r="J15" s="124"/>
      <c r="K15" s="93"/>
      <c r="L15" s="94" t="str">
        <f t="shared" ref="L15" si="12">IF(I15="","",I15*J15)</f>
        <v/>
      </c>
      <c r="M15" s="96" t="str">
        <f t="shared" ref="M15" si="13">IF(I15="","",I15*$R$2)</f>
        <v/>
      </c>
      <c r="N15" s="98" t="str">
        <f t="shared" ref="N15" si="14">IF(M15="","",ROUNDDOWN(I15-M15,0))</f>
        <v/>
      </c>
      <c r="O15" s="100" t="str">
        <f t="shared" ref="O15" si="15">IF(N15="","",N15*J15)</f>
        <v/>
      </c>
      <c r="P15" s="137"/>
      <c r="Q15" s="24"/>
    </row>
    <row r="16" spans="1:18" ht="11.5" customHeight="1">
      <c r="A16" s="136"/>
      <c r="B16" s="106"/>
      <c r="C16" s="129"/>
      <c r="D16" s="130"/>
      <c r="E16" s="131"/>
      <c r="F16" s="118"/>
      <c r="G16" s="116"/>
      <c r="H16" s="118"/>
      <c r="I16" s="120"/>
      <c r="J16" s="122"/>
      <c r="K16" s="93"/>
      <c r="L16" s="94"/>
      <c r="M16" s="96"/>
      <c r="N16" s="98"/>
      <c r="O16" s="100"/>
      <c r="P16" s="138"/>
      <c r="Q16" s="24"/>
    </row>
    <row r="17" spans="1:17" ht="11.5" customHeight="1">
      <c r="A17" s="134">
        <v>6</v>
      </c>
      <c r="B17" s="125"/>
      <c r="C17" s="126"/>
      <c r="D17" s="127"/>
      <c r="E17" s="128"/>
      <c r="F17" s="117"/>
      <c r="G17" s="115"/>
      <c r="H17" s="117"/>
      <c r="I17" s="123"/>
      <c r="J17" s="124"/>
      <c r="K17" s="93"/>
      <c r="L17" s="94" t="str">
        <f t="shared" ref="L17" si="16">IF(I17="","",I17*J17)</f>
        <v/>
      </c>
      <c r="M17" s="96" t="str">
        <f t="shared" ref="M17" si="17">IF(I17="","",I17*$R$2)</f>
        <v/>
      </c>
      <c r="N17" s="98" t="str">
        <f t="shared" ref="N17" si="18">IF(M17="","",ROUNDDOWN(I17-M17,0))</f>
        <v/>
      </c>
      <c r="O17" s="100" t="str">
        <f t="shared" ref="O17" si="19">IF(N17="","",N17*J17)</f>
        <v/>
      </c>
      <c r="P17" s="102"/>
      <c r="Q17" s="24"/>
    </row>
    <row r="18" spans="1:17" ht="11.5" customHeight="1">
      <c r="A18" s="135"/>
      <c r="B18" s="106"/>
      <c r="C18" s="129"/>
      <c r="D18" s="130"/>
      <c r="E18" s="131"/>
      <c r="F18" s="118"/>
      <c r="G18" s="116"/>
      <c r="H18" s="118"/>
      <c r="I18" s="120"/>
      <c r="J18" s="122"/>
      <c r="K18" s="93"/>
      <c r="L18" s="94"/>
      <c r="M18" s="96"/>
      <c r="N18" s="98"/>
      <c r="O18" s="100"/>
      <c r="P18" s="102"/>
      <c r="Q18" s="24"/>
    </row>
    <row r="19" spans="1:17" ht="11.5" customHeight="1">
      <c r="A19" s="136">
        <v>7</v>
      </c>
      <c r="B19" s="105"/>
      <c r="C19" s="107"/>
      <c r="D19" s="108"/>
      <c r="E19" s="109"/>
      <c r="F19" s="113"/>
      <c r="G19" s="115"/>
      <c r="H19" s="117"/>
      <c r="I19" s="119"/>
      <c r="J19" s="121"/>
      <c r="K19" s="93"/>
      <c r="L19" s="94" t="str">
        <f t="shared" ref="L19" si="20">IF(I19="","",I19*J19)</f>
        <v/>
      </c>
      <c r="M19" s="96" t="str">
        <f t="shared" ref="M19" si="21">IF(I19="","",I19*$R$2)</f>
        <v/>
      </c>
      <c r="N19" s="98" t="str">
        <f t="shared" ref="N19" si="22">IF(M19="","",ROUNDDOWN(I19-M19,0))</f>
        <v/>
      </c>
      <c r="O19" s="100" t="str">
        <f t="shared" ref="O19" si="23">IF(N19="","",N19*J19)</f>
        <v/>
      </c>
      <c r="P19" s="102"/>
      <c r="Q19" s="24"/>
    </row>
    <row r="20" spans="1:17" ht="11.5" customHeight="1">
      <c r="A20" s="136"/>
      <c r="B20" s="106"/>
      <c r="C20" s="110"/>
      <c r="D20" s="111"/>
      <c r="E20" s="112"/>
      <c r="F20" s="114"/>
      <c r="G20" s="116"/>
      <c r="H20" s="118"/>
      <c r="I20" s="120"/>
      <c r="J20" s="122"/>
      <c r="K20" s="93"/>
      <c r="L20" s="94"/>
      <c r="M20" s="96"/>
      <c r="N20" s="98"/>
      <c r="O20" s="100"/>
      <c r="P20" s="102"/>
      <c r="Q20" s="24"/>
    </row>
    <row r="21" spans="1:17" ht="11.5" customHeight="1">
      <c r="A21" s="134">
        <v>8</v>
      </c>
      <c r="B21" s="105"/>
      <c r="C21" s="107"/>
      <c r="D21" s="108"/>
      <c r="E21" s="109"/>
      <c r="F21" s="113"/>
      <c r="G21" s="132"/>
      <c r="H21" s="133"/>
      <c r="I21" s="119"/>
      <c r="J21" s="121"/>
      <c r="K21" s="93"/>
      <c r="L21" s="94" t="str">
        <f t="shared" ref="L21" si="24">IF(I21="","",I21*J21)</f>
        <v/>
      </c>
      <c r="M21" s="96" t="str">
        <f t="shared" ref="M21" si="25">IF(I21="","",I21*$R$2)</f>
        <v/>
      </c>
      <c r="N21" s="98" t="str">
        <f t="shared" ref="N21" si="26">IF(M21="","",ROUNDDOWN(I21-M21,0))</f>
        <v/>
      </c>
      <c r="O21" s="100" t="str">
        <f t="shared" ref="O21" si="27">IF(N21="","",N21*J21)</f>
        <v/>
      </c>
      <c r="P21" s="102"/>
      <c r="Q21" s="24"/>
    </row>
    <row r="22" spans="1:17" ht="11.5" customHeight="1">
      <c r="A22" s="135"/>
      <c r="B22" s="106"/>
      <c r="C22" s="110"/>
      <c r="D22" s="111"/>
      <c r="E22" s="112"/>
      <c r="F22" s="114"/>
      <c r="G22" s="116"/>
      <c r="H22" s="118"/>
      <c r="I22" s="120"/>
      <c r="J22" s="122"/>
      <c r="K22" s="93"/>
      <c r="L22" s="94"/>
      <c r="M22" s="96"/>
      <c r="N22" s="98"/>
      <c r="O22" s="100"/>
      <c r="P22" s="102"/>
      <c r="Q22" s="24"/>
    </row>
    <row r="23" spans="1:17" ht="11.5" customHeight="1">
      <c r="A23" s="104">
        <v>9</v>
      </c>
      <c r="B23" s="105"/>
      <c r="C23" s="107"/>
      <c r="D23" s="108"/>
      <c r="E23" s="109"/>
      <c r="F23" s="113"/>
      <c r="G23" s="132"/>
      <c r="H23" s="133"/>
      <c r="I23" s="119"/>
      <c r="J23" s="121"/>
      <c r="K23" s="93"/>
      <c r="L23" s="94" t="str">
        <f t="shared" ref="L23" si="28">IF(I23="","",I23*J23)</f>
        <v/>
      </c>
      <c r="M23" s="96" t="str">
        <f t="shared" ref="M23" si="29">IF(I23="","",I23*$R$2)</f>
        <v/>
      </c>
      <c r="N23" s="98" t="str">
        <f t="shared" ref="N23" si="30">IF(M23="","",ROUNDDOWN(I23-M23,0))</f>
        <v/>
      </c>
      <c r="O23" s="100" t="str">
        <f t="shared" ref="O23" si="31">IF(N23="","",N23*J23)</f>
        <v/>
      </c>
      <c r="P23" s="102"/>
      <c r="Q23" s="24"/>
    </row>
    <row r="24" spans="1:17" ht="11.5" customHeight="1">
      <c r="A24" s="104"/>
      <c r="B24" s="106"/>
      <c r="C24" s="110"/>
      <c r="D24" s="111"/>
      <c r="E24" s="112"/>
      <c r="F24" s="114"/>
      <c r="G24" s="116"/>
      <c r="H24" s="118"/>
      <c r="I24" s="120"/>
      <c r="J24" s="122"/>
      <c r="K24" s="93"/>
      <c r="L24" s="94"/>
      <c r="M24" s="96"/>
      <c r="N24" s="98"/>
      <c r="O24" s="100"/>
      <c r="P24" s="102"/>
      <c r="Q24" s="24"/>
    </row>
    <row r="25" spans="1:17" ht="11.5" customHeight="1">
      <c r="A25" s="104">
        <v>10</v>
      </c>
      <c r="B25" s="125"/>
      <c r="C25" s="126"/>
      <c r="D25" s="127"/>
      <c r="E25" s="128"/>
      <c r="F25" s="117"/>
      <c r="G25" s="115"/>
      <c r="H25" s="117"/>
      <c r="I25" s="123"/>
      <c r="J25" s="124"/>
      <c r="K25" s="93"/>
      <c r="L25" s="94" t="str">
        <f t="shared" ref="L25" si="32">IF(I25="","",I25*J25)</f>
        <v/>
      </c>
      <c r="M25" s="96" t="str">
        <f t="shared" ref="M25" si="33">IF(I25="","",I25*$R$2)</f>
        <v/>
      </c>
      <c r="N25" s="98" t="str">
        <f t="shared" ref="N25" si="34">IF(M25="","",ROUNDDOWN(I25-M25,0))</f>
        <v/>
      </c>
      <c r="O25" s="100" t="str">
        <f t="shared" ref="O25" si="35">IF(N25="","",N25*J25)</f>
        <v/>
      </c>
      <c r="P25" s="102"/>
      <c r="Q25" s="24"/>
    </row>
    <row r="26" spans="1:17" ht="11.5" customHeight="1">
      <c r="A26" s="104"/>
      <c r="B26" s="106"/>
      <c r="C26" s="129"/>
      <c r="D26" s="130"/>
      <c r="E26" s="131"/>
      <c r="F26" s="118"/>
      <c r="G26" s="116"/>
      <c r="H26" s="118"/>
      <c r="I26" s="120"/>
      <c r="J26" s="122"/>
      <c r="K26" s="93"/>
      <c r="L26" s="94"/>
      <c r="M26" s="96"/>
      <c r="N26" s="98"/>
      <c r="O26" s="100"/>
      <c r="P26" s="102"/>
      <c r="Q26" s="24"/>
    </row>
    <row r="27" spans="1:17" ht="11.5" customHeight="1">
      <c r="A27" s="104">
        <v>11</v>
      </c>
      <c r="B27" s="105"/>
      <c r="C27" s="107"/>
      <c r="D27" s="108"/>
      <c r="E27" s="109"/>
      <c r="F27" s="113"/>
      <c r="G27" s="115"/>
      <c r="H27" s="117"/>
      <c r="I27" s="119"/>
      <c r="J27" s="121"/>
      <c r="K27" s="93"/>
      <c r="L27" s="94" t="str">
        <f t="shared" ref="L27" si="36">IF(I27="","",I27*J27)</f>
        <v/>
      </c>
      <c r="M27" s="96" t="str">
        <f t="shared" ref="M27" si="37">IF(I27="","",I27*$R$2)</f>
        <v/>
      </c>
      <c r="N27" s="98" t="str">
        <f t="shared" ref="N27" si="38">IF(M27="","",ROUNDDOWN(I27-M27,0))</f>
        <v/>
      </c>
      <c r="O27" s="100" t="str">
        <f t="shared" ref="O27" si="39">IF(N27="","",N27*J27)</f>
        <v/>
      </c>
      <c r="P27" s="102"/>
      <c r="Q27" s="24"/>
    </row>
    <row r="28" spans="1:17" ht="11.5" customHeight="1">
      <c r="A28" s="104"/>
      <c r="B28" s="106"/>
      <c r="C28" s="110"/>
      <c r="D28" s="111"/>
      <c r="E28" s="112"/>
      <c r="F28" s="114"/>
      <c r="G28" s="116"/>
      <c r="H28" s="118"/>
      <c r="I28" s="120"/>
      <c r="J28" s="122"/>
      <c r="K28" s="93"/>
      <c r="L28" s="94"/>
      <c r="M28" s="96"/>
      <c r="N28" s="98"/>
      <c r="O28" s="100"/>
      <c r="P28" s="102"/>
      <c r="Q28" s="24"/>
    </row>
    <row r="29" spans="1:17" ht="11.5" customHeight="1">
      <c r="A29" s="104">
        <v>12</v>
      </c>
      <c r="B29" s="105"/>
      <c r="C29" s="107"/>
      <c r="D29" s="108"/>
      <c r="E29" s="109"/>
      <c r="F29" s="113"/>
      <c r="G29" s="115"/>
      <c r="H29" s="117"/>
      <c r="I29" s="123"/>
      <c r="J29" s="124"/>
      <c r="K29" s="93"/>
      <c r="L29" s="94" t="str">
        <f t="shared" ref="L29" si="40">IF(I29="","",I29*J29)</f>
        <v/>
      </c>
      <c r="M29" s="96" t="str">
        <f t="shared" ref="M29" si="41">IF(I29="","",I29*$R$2)</f>
        <v/>
      </c>
      <c r="N29" s="98" t="str">
        <f t="shared" ref="N29" si="42">IF(M29="","",ROUNDDOWN(I29-M29,0))</f>
        <v/>
      </c>
      <c r="O29" s="100" t="str">
        <f t="shared" ref="O29" si="43">IF(N29="","",N29*J29)</f>
        <v/>
      </c>
      <c r="P29" s="102"/>
      <c r="Q29" s="24"/>
    </row>
    <row r="30" spans="1:17" ht="11.5" customHeight="1">
      <c r="A30" s="104"/>
      <c r="B30" s="106"/>
      <c r="C30" s="110"/>
      <c r="D30" s="111"/>
      <c r="E30" s="112"/>
      <c r="F30" s="114"/>
      <c r="G30" s="116"/>
      <c r="H30" s="118"/>
      <c r="I30" s="120"/>
      <c r="J30" s="122"/>
      <c r="K30" s="93"/>
      <c r="L30" s="94"/>
      <c r="M30" s="96"/>
      <c r="N30" s="98"/>
      <c r="O30" s="100"/>
      <c r="P30" s="102"/>
      <c r="Q30" s="24"/>
    </row>
    <row r="31" spans="1:17" ht="11.5" customHeight="1">
      <c r="A31" s="104">
        <v>13</v>
      </c>
      <c r="B31" s="105"/>
      <c r="C31" s="107"/>
      <c r="D31" s="108"/>
      <c r="E31" s="109"/>
      <c r="F31" s="113"/>
      <c r="G31" s="115"/>
      <c r="H31" s="117"/>
      <c r="I31" s="119"/>
      <c r="J31" s="121"/>
      <c r="K31" s="93"/>
      <c r="L31" s="94" t="str">
        <f t="shared" ref="L31" si="44">IF(I31="","",I31*J31)</f>
        <v/>
      </c>
      <c r="M31" s="96" t="str">
        <f t="shared" ref="M31" si="45">IF(I31="","",I31*$R$2)</f>
        <v/>
      </c>
      <c r="N31" s="98" t="str">
        <f t="shared" ref="N31" si="46">IF(M31="","",ROUNDDOWN(I31-M31,0))</f>
        <v/>
      </c>
      <c r="O31" s="100" t="str">
        <f t="shared" ref="O31" si="47">IF(N31="","",N31*J31)</f>
        <v/>
      </c>
      <c r="P31" s="102"/>
      <c r="Q31" s="24"/>
    </row>
    <row r="32" spans="1:17" ht="11.5" customHeight="1">
      <c r="A32" s="104"/>
      <c r="B32" s="106"/>
      <c r="C32" s="110"/>
      <c r="D32" s="111"/>
      <c r="E32" s="112"/>
      <c r="F32" s="114"/>
      <c r="G32" s="116"/>
      <c r="H32" s="118"/>
      <c r="I32" s="120"/>
      <c r="J32" s="122"/>
      <c r="K32" s="93"/>
      <c r="L32" s="94"/>
      <c r="M32" s="96"/>
      <c r="N32" s="98"/>
      <c r="O32" s="100"/>
      <c r="P32" s="102"/>
      <c r="Q32" s="24"/>
    </row>
    <row r="33" spans="1:20" ht="11.5" customHeight="1">
      <c r="A33" s="104">
        <v>14</v>
      </c>
      <c r="B33" s="105"/>
      <c r="C33" s="107"/>
      <c r="D33" s="108"/>
      <c r="E33" s="109"/>
      <c r="F33" s="113"/>
      <c r="G33" s="115"/>
      <c r="H33" s="117"/>
      <c r="I33" s="119"/>
      <c r="J33" s="121"/>
      <c r="K33" s="93"/>
      <c r="L33" s="94" t="str">
        <f t="shared" ref="L33" si="48">IF(I33="","",I33*J33)</f>
        <v/>
      </c>
      <c r="M33" s="96" t="str">
        <f t="shared" ref="M33" si="49">IF(I33="","",I33*$R$2)</f>
        <v/>
      </c>
      <c r="N33" s="98" t="str">
        <f t="shared" ref="N33" si="50">IF(M33="","",ROUNDDOWN(I33-M33,0))</f>
        <v/>
      </c>
      <c r="O33" s="100" t="str">
        <f t="shared" ref="O33" si="51">IF(N33="","",N33*J33)</f>
        <v/>
      </c>
      <c r="P33" s="102"/>
      <c r="Q33" s="24"/>
    </row>
    <row r="34" spans="1:20" ht="11.5" customHeight="1">
      <c r="A34" s="104"/>
      <c r="B34" s="106"/>
      <c r="C34" s="110"/>
      <c r="D34" s="111"/>
      <c r="E34" s="112"/>
      <c r="F34" s="114"/>
      <c r="G34" s="116"/>
      <c r="H34" s="118"/>
      <c r="I34" s="120"/>
      <c r="J34" s="122"/>
      <c r="K34" s="93"/>
      <c r="L34" s="94"/>
      <c r="M34" s="96"/>
      <c r="N34" s="98"/>
      <c r="O34" s="100"/>
      <c r="P34" s="102"/>
      <c r="Q34" s="24"/>
    </row>
    <row r="35" spans="1:20" ht="11.5" customHeight="1">
      <c r="A35" s="104">
        <v>15</v>
      </c>
      <c r="B35" s="105"/>
      <c r="C35" s="107"/>
      <c r="D35" s="108"/>
      <c r="E35" s="109"/>
      <c r="F35" s="113"/>
      <c r="G35" s="115"/>
      <c r="H35" s="117"/>
      <c r="I35" s="119"/>
      <c r="J35" s="121"/>
      <c r="K35" s="93"/>
      <c r="L35" s="94" t="str">
        <f t="shared" ref="L35" si="52">IF(I35="","",I35*J35)</f>
        <v/>
      </c>
      <c r="M35" s="96" t="str">
        <f t="shared" ref="M35" si="53">IF(I35="","",I35*$R$2)</f>
        <v/>
      </c>
      <c r="N35" s="98" t="str">
        <f t="shared" ref="N35" si="54">IF(M35="","",ROUNDDOWN(I35-M35,0))</f>
        <v/>
      </c>
      <c r="O35" s="100" t="str">
        <f t="shared" ref="O35" si="55">IF(N35="","",N35*J35)</f>
        <v/>
      </c>
      <c r="P35" s="102"/>
      <c r="Q35" s="24"/>
    </row>
    <row r="36" spans="1:20" ht="11.5" customHeight="1" thickBot="1">
      <c r="A36" s="104"/>
      <c r="B36" s="106"/>
      <c r="C36" s="110"/>
      <c r="D36" s="111"/>
      <c r="E36" s="112"/>
      <c r="F36" s="114"/>
      <c r="G36" s="116"/>
      <c r="H36" s="118"/>
      <c r="I36" s="120"/>
      <c r="J36" s="122"/>
      <c r="K36" s="93"/>
      <c r="L36" s="95"/>
      <c r="M36" s="97"/>
      <c r="N36" s="99"/>
      <c r="O36" s="101"/>
      <c r="P36" s="103"/>
      <c r="Q36" s="24"/>
    </row>
    <row r="37" spans="1:20" ht="13.5" customHeight="1">
      <c r="A37" s="18"/>
      <c r="B37" s="19"/>
      <c r="C37" s="19"/>
      <c r="D37" s="19"/>
      <c r="E37" s="19"/>
      <c r="F37" s="19"/>
      <c r="G37" s="53" t="s">
        <v>35</v>
      </c>
      <c r="H37" s="53"/>
      <c r="I37" s="53"/>
      <c r="J37" s="53"/>
      <c r="K37" s="54"/>
      <c r="L37" s="85">
        <f>SUM(L7:L36)</f>
        <v>0</v>
      </c>
      <c r="M37" s="85"/>
      <c r="N37" s="87">
        <f>SUM(N7:N36)</f>
        <v>0</v>
      </c>
      <c r="O37" s="89">
        <f>SUM(O7:O36)</f>
        <v>0</v>
      </c>
      <c r="P37" s="91"/>
      <c r="Q37" s="24"/>
    </row>
    <row r="38" spans="1:20" ht="14.25" customHeight="1" thickBot="1">
      <c r="A38" s="20"/>
      <c r="B38" s="21"/>
      <c r="C38" s="21"/>
      <c r="D38" s="21"/>
      <c r="E38" s="21"/>
      <c r="F38" s="21"/>
      <c r="G38" s="55"/>
      <c r="H38" s="55"/>
      <c r="I38" s="55"/>
      <c r="J38" s="55"/>
      <c r="K38" s="56"/>
      <c r="L38" s="86"/>
      <c r="M38" s="86"/>
      <c r="N38" s="88"/>
      <c r="O38" s="90"/>
      <c r="P38" s="92"/>
      <c r="Q38" s="24"/>
    </row>
    <row r="39" spans="1:20" ht="21" customHeight="1">
      <c r="A39" s="2"/>
      <c r="B39" s="3"/>
      <c r="C39" s="3"/>
      <c r="D39" s="3"/>
      <c r="E39" s="3"/>
      <c r="F39" s="3"/>
      <c r="G39" s="57" t="s">
        <v>59</v>
      </c>
      <c r="H39" s="57"/>
      <c r="I39" s="57"/>
      <c r="J39" s="57"/>
      <c r="K39" s="58"/>
      <c r="L39" s="36">
        <f>SUMIF(K7:K36, "*課*", L7:L36)</f>
        <v>0</v>
      </c>
      <c r="M39" s="36"/>
      <c r="N39" s="36">
        <f>SUMIF(K7:K36, "*課*", N7:N36)</f>
        <v>0</v>
      </c>
      <c r="O39" s="37">
        <f>SUMIF(K7:K36, "*課*", O7:O36)</f>
        <v>0</v>
      </c>
    </row>
    <row r="40" spans="1:20" ht="21" customHeight="1">
      <c r="A40" s="34"/>
      <c r="B40" s="35"/>
      <c r="C40" s="35"/>
      <c r="D40" s="35"/>
      <c r="E40" s="35"/>
      <c r="F40" s="35"/>
      <c r="G40" s="59" t="s">
        <v>57</v>
      </c>
      <c r="H40" s="59"/>
      <c r="I40" s="59"/>
      <c r="J40" s="59"/>
      <c r="K40" s="60"/>
      <c r="L40" s="38">
        <f>SUMIF(K7:K36, "*不*", L7:L36)</f>
        <v>0</v>
      </c>
      <c r="M40" s="38"/>
      <c r="N40" s="38">
        <f>SUMIF(K7:K36, "*不*", N7:N36)</f>
        <v>0</v>
      </c>
      <c r="O40" s="39">
        <f>SUMIF(K7:K36, "*不*", O7:O36)</f>
        <v>0</v>
      </c>
    </row>
    <row r="41" spans="1:20" ht="13.5" thickBot="1"/>
    <row r="42" spans="1:20" ht="19.5" customHeight="1">
      <c r="A42" s="74" t="s">
        <v>3</v>
      </c>
      <c r="B42" s="75"/>
      <c r="C42" s="76" t="s">
        <v>8</v>
      </c>
      <c r="D42" s="76"/>
      <c r="E42" s="77"/>
      <c r="F42" s="32" t="s">
        <v>46</v>
      </c>
      <c r="G42" s="33"/>
      <c r="H42" s="33"/>
      <c r="I42" s="13"/>
      <c r="K42" s="78" t="s">
        <v>51</v>
      </c>
      <c r="L42" s="78"/>
      <c r="M42" s="78"/>
      <c r="N42" s="78"/>
      <c r="O42" s="78"/>
      <c r="P42" s="78"/>
      <c r="Q42" s="17"/>
      <c r="R42" s="17"/>
    </row>
    <row r="43" spans="1:20" ht="26.5" customHeight="1">
      <c r="A43" s="42"/>
      <c r="B43" s="43"/>
      <c r="C43" s="62"/>
      <c r="D43" s="62"/>
      <c r="E43" s="79"/>
      <c r="F43" s="61"/>
      <c r="G43" s="62"/>
      <c r="H43" s="62"/>
      <c r="I43" s="63"/>
      <c r="K43" s="80" t="s">
        <v>21</v>
      </c>
      <c r="L43" s="80"/>
      <c r="M43" s="81" t="s">
        <v>12</v>
      </c>
      <c r="N43" s="81"/>
      <c r="O43" s="81"/>
      <c r="P43" s="81"/>
      <c r="Q43" s="28"/>
      <c r="R43" s="15"/>
    </row>
    <row r="44" spans="1:20" ht="21" customHeight="1">
      <c r="A44" s="67"/>
      <c r="B44" s="68"/>
      <c r="C44" s="82" t="s">
        <v>6</v>
      </c>
      <c r="D44" s="83"/>
      <c r="E44" s="84"/>
      <c r="F44" s="70"/>
      <c r="G44" s="71"/>
      <c r="H44" s="71"/>
      <c r="I44" s="72"/>
      <c r="K44" s="73" t="s">
        <v>11</v>
      </c>
      <c r="L44" s="73"/>
      <c r="M44" s="73"/>
      <c r="N44" s="73"/>
      <c r="O44" s="73"/>
      <c r="P44" s="73"/>
      <c r="Q44" s="9"/>
      <c r="R44" s="9"/>
    </row>
    <row r="45" spans="1:20" ht="17.5" customHeight="1">
      <c r="A45" s="65" t="s">
        <v>4</v>
      </c>
      <c r="B45" s="66"/>
      <c r="C45" s="46"/>
      <c r="D45" s="47"/>
      <c r="E45" s="47"/>
      <c r="F45" s="47"/>
      <c r="G45" s="47"/>
      <c r="H45" s="47"/>
      <c r="I45" s="48"/>
      <c r="K45" s="52" t="s">
        <v>22</v>
      </c>
      <c r="L45" s="52"/>
      <c r="M45" s="52"/>
      <c r="N45" s="52"/>
      <c r="O45" s="52"/>
      <c r="P45" s="52"/>
      <c r="Q45" s="16"/>
      <c r="R45" s="16"/>
      <c r="T45" s="4"/>
    </row>
    <row r="46" spans="1:20" ht="17.5" customHeight="1">
      <c r="A46" s="67"/>
      <c r="B46" s="68"/>
      <c r="C46" s="61"/>
      <c r="D46" s="62"/>
      <c r="E46" s="62"/>
      <c r="F46" s="62"/>
      <c r="G46" s="62"/>
      <c r="H46" s="62"/>
      <c r="I46" s="63"/>
      <c r="K46" s="52" t="s">
        <v>23</v>
      </c>
      <c r="L46" s="52"/>
      <c r="M46" s="52"/>
      <c r="N46" s="52"/>
      <c r="O46" s="52"/>
      <c r="P46" s="52"/>
      <c r="Q46" s="16"/>
      <c r="R46" s="16"/>
      <c r="T46" s="4"/>
    </row>
    <row r="47" spans="1:20" ht="13.5" customHeight="1">
      <c r="A47" s="42" t="s">
        <v>5</v>
      </c>
      <c r="B47" s="43"/>
      <c r="C47" s="46"/>
      <c r="D47" s="47"/>
      <c r="E47" s="47"/>
      <c r="F47" s="47"/>
      <c r="G47" s="47"/>
      <c r="H47" s="47"/>
      <c r="I47" s="48"/>
      <c r="K47" s="64" t="s">
        <v>7</v>
      </c>
      <c r="L47" s="64"/>
      <c r="M47" s="64"/>
      <c r="N47" s="64"/>
      <c r="O47" s="64"/>
      <c r="P47" s="64"/>
      <c r="Q47" s="29"/>
      <c r="R47" s="29"/>
    </row>
    <row r="48" spans="1:20" ht="13.5" customHeight="1">
      <c r="A48" s="42"/>
      <c r="B48" s="43"/>
      <c r="C48" s="61"/>
      <c r="D48" s="62"/>
      <c r="E48" s="62"/>
      <c r="F48" s="62"/>
      <c r="G48" s="62"/>
      <c r="H48" s="62"/>
      <c r="I48" s="63"/>
      <c r="K48" s="64"/>
      <c r="L48" s="64"/>
      <c r="M48" s="64"/>
      <c r="N48" s="64"/>
      <c r="O48" s="64"/>
      <c r="P48" s="64"/>
      <c r="Q48" s="29"/>
      <c r="R48" s="29"/>
    </row>
    <row r="49" spans="1:18" ht="13.5" customHeight="1">
      <c r="A49" s="65" t="s">
        <v>14</v>
      </c>
      <c r="B49" s="66"/>
      <c r="C49" s="46"/>
      <c r="D49" s="47"/>
      <c r="E49" s="47"/>
      <c r="F49" s="47"/>
      <c r="G49" s="47"/>
      <c r="H49" s="47"/>
      <c r="I49" s="48"/>
      <c r="K49" s="69" t="s">
        <v>42</v>
      </c>
      <c r="L49" s="69"/>
      <c r="M49" s="69"/>
      <c r="N49" s="69"/>
      <c r="O49" s="69"/>
      <c r="P49" s="69"/>
      <c r="Q49" s="10"/>
      <c r="R49" s="11"/>
    </row>
    <row r="50" spans="1:18" ht="13.5" customHeight="1">
      <c r="A50" s="67"/>
      <c r="B50" s="68"/>
      <c r="C50" s="61"/>
      <c r="D50" s="62"/>
      <c r="E50" s="62"/>
      <c r="F50" s="62"/>
      <c r="G50" s="62"/>
      <c r="H50" s="62"/>
      <c r="I50" s="63"/>
      <c r="K50" s="69"/>
      <c r="L50" s="69"/>
      <c r="M50" s="69"/>
      <c r="N50" s="69"/>
      <c r="O50" s="69"/>
      <c r="P50" s="69"/>
      <c r="Q50" s="10"/>
      <c r="R50" s="11"/>
    </row>
    <row r="51" spans="1:18" ht="13.5" customHeight="1">
      <c r="A51" s="42" t="s">
        <v>15</v>
      </c>
      <c r="B51" s="43"/>
      <c r="C51" s="46"/>
      <c r="D51" s="47"/>
      <c r="E51" s="47"/>
      <c r="F51" s="47"/>
      <c r="G51" s="47"/>
      <c r="H51" s="47"/>
      <c r="I51" s="48"/>
      <c r="K51" s="52" t="s">
        <v>44</v>
      </c>
      <c r="L51" s="52"/>
      <c r="M51" s="52"/>
      <c r="N51" s="52"/>
      <c r="O51" s="52"/>
      <c r="P51" s="52"/>
      <c r="Q51" s="16"/>
      <c r="R51" s="11"/>
    </row>
    <row r="52" spans="1:18" ht="13.5" customHeight="1" thickBot="1">
      <c r="A52" s="44"/>
      <c r="B52" s="45"/>
      <c r="C52" s="49"/>
      <c r="D52" s="50"/>
      <c r="E52" s="50"/>
      <c r="F52" s="50"/>
      <c r="G52" s="50"/>
      <c r="H52" s="50"/>
      <c r="I52" s="51"/>
      <c r="K52" s="52"/>
      <c r="L52" s="52"/>
      <c r="M52" s="52"/>
      <c r="N52" s="52"/>
      <c r="O52" s="52"/>
      <c r="P52" s="52"/>
      <c r="Q52" s="16"/>
      <c r="R52" s="11"/>
    </row>
  </sheetData>
  <sheetProtection algorithmName="SHA-512" hashValue="3nC9wARBaCryxsLE2GYDiDHkCYvm98wMXIBYjn9u4Gl3gMoBK4l2MC0dXmre1qQBCySAlrwFSQY3aj27HCzhdA==" saltValue="5E+nysG6YEVp7PvBDyNHCQ==" spinCount="100000" sheet="1" objects="1" scenarios="1"/>
  <mergeCells count="255">
    <mergeCell ref="A1:I1"/>
    <mergeCell ref="A2:P2"/>
    <mergeCell ref="A3:E3"/>
    <mergeCell ref="F3:P3"/>
    <mergeCell ref="A4:D4"/>
    <mergeCell ref="L4:P4"/>
    <mergeCell ref="K7:K8"/>
    <mergeCell ref="L7:L8"/>
    <mergeCell ref="M7:M8"/>
    <mergeCell ref="N7:N8"/>
    <mergeCell ref="O7:O8"/>
    <mergeCell ref="P7:P8"/>
    <mergeCell ref="L5:L6"/>
    <mergeCell ref="P5:P6"/>
    <mergeCell ref="A7:A8"/>
    <mergeCell ref="B7:B8"/>
    <mergeCell ref="C7:E8"/>
    <mergeCell ref="F7:F8"/>
    <mergeCell ref="G7:G8"/>
    <mergeCell ref="H7:H8"/>
    <mergeCell ref="I7:I8"/>
    <mergeCell ref="J7:J8"/>
    <mergeCell ref="A5:B6"/>
    <mergeCell ref="C5:E6"/>
    <mergeCell ref="F5:F6"/>
    <mergeCell ref="G5:G6"/>
    <mergeCell ref="H5:H6"/>
    <mergeCell ref="J5:J6"/>
    <mergeCell ref="P11:P12"/>
    <mergeCell ref="O9:O10"/>
    <mergeCell ref="P9:P10"/>
    <mergeCell ref="A11:A12"/>
    <mergeCell ref="B11:B12"/>
    <mergeCell ref="C11:E12"/>
    <mergeCell ref="F11:F12"/>
    <mergeCell ref="G11:G12"/>
    <mergeCell ref="H11:H12"/>
    <mergeCell ref="I11:I12"/>
    <mergeCell ref="J11:J12"/>
    <mergeCell ref="I9:I10"/>
    <mergeCell ref="J9:J10"/>
    <mergeCell ref="K9:K10"/>
    <mergeCell ref="L9:L10"/>
    <mergeCell ref="M9:M10"/>
    <mergeCell ref="N9:N10"/>
    <mergeCell ref="A9:A10"/>
    <mergeCell ref="B9:B10"/>
    <mergeCell ref="C9:E10"/>
    <mergeCell ref="F9:F10"/>
    <mergeCell ref="G9:G10"/>
    <mergeCell ref="H9:H10"/>
    <mergeCell ref="C13:E14"/>
    <mergeCell ref="F13:F14"/>
    <mergeCell ref="G13:G14"/>
    <mergeCell ref="H13:H14"/>
    <mergeCell ref="K11:K12"/>
    <mergeCell ref="L11:L12"/>
    <mergeCell ref="M11:M12"/>
    <mergeCell ref="N11:N12"/>
    <mergeCell ref="O11:O12"/>
    <mergeCell ref="K15:K16"/>
    <mergeCell ref="L15:L16"/>
    <mergeCell ref="M15:M16"/>
    <mergeCell ref="N15:N16"/>
    <mergeCell ref="O15:O16"/>
    <mergeCell ref="P15:P16"/>
    <mergeCell ref="O13:O14"/>
    <mergeCell ref="P13:P14"/>
    <mergeCell ref="K13:K14"/>
    <mergeCell ref="L13:L14"/>
    <mergeCell ref="M13:M14"/>
    <mergeCell ref="N13:N14"/>
    <mergeCell ref="A15:A16"/>
    <mergeCell ref="B15:B16"/>
    <mergeCell ref="C15:E16"/>
    <mergeCell ref="F15:F16"/>
    <mergeCell ref="G15:G16"/>
    <mergeCell ref="H15:H16"/>
    <mergeCell ref="I15:I16"/>
    <mergeCell ref="J15:J16"/>
    <mergeCell ref="I13:I14"/>
    <mergeCell ref="J13:J14"/>
    <mergeCell ref="A13:A14"/>
    <mergeCell ref="B13:B14"/>
    <mergeCell ref="P19:P20"/>
    <mergeCell ref="O17:O18"/>
    <mergeCell ref="P17:P18"/>
    <mergeCell ref="A19:A20"/>
    <mergeCell ref="B19:B20"/>
    <mergeCell ref="C19:E20"/>
    <mergeCell ref="F19:F20"/>
    <mergeCell ref="G19:G20"/>
    <mergeCell ref="H19:H20"/>
    <mergeCell ref="I19:I20"/>
    <mergeCell ref="J19:J20"/>
    <mergeCell ref="I17:I18"/>
    <mergeCell ref="J17:J18"/>
    <mergeCell ref="K17:K18"/>
    <mergeCell ref="L17:L18"/>
    <mergeCell ref="M17:M18"/>
    <mergeCell ref="N17:N18"/>
    <mergeCell ref="A17:A18"/>
    <mergeCell ref="B17:B18"/>
    <mergeCell ref="C17:E18"/>
    <mergeCell ref="F17:F18"/>
    <mergeCell ref="G17:G18"/>
    <mergeCell ref="H17:H18"/>
    <mergeCell ref="C21:E22"/>
    <mergeCell ref="F21:F22"/>
    <mergeCell ref="G21:G22"/>
    <mergeCell ref="H21:H22"/>
    <mergeCell ref="K19:K20"/>
    <mergeCell ref="L19:L20"/>
    <mergeCell ref="M19:M20"/>
    <mergeCell ref="N19:N20"/>
    <mergeCell ref="O19:O20"/>
    <mergeCell ref="K23:K24"/>
    <mergeCell ref="L23:L24"/>
    <mergeCell ref="M23:M24"/>
    <mergeCell ref="N23:N24"/>
    <mergeCell ref="O23:O24"/>
    <mergeCell ref="P23:P24"/>
    <mergeCell ref="O21:O22"/>
    <mergeCell ref="P21:P22"/>
    <mergeCell ref="A23:A24"/>
    <mergeCell ref="B23:B24"/>
    <mergeCell ref="C23:E24"/>
    <mergeCell ref="F23:F24"/>
    <mergeCell ref="G23:G24"/>
    <mergeCell ref="H23:H24"/>
    <mergeCell ref="I23:I24"/>
    <mergeCell ref="J23:J24"/>
    <mergeCell ref="I21:I22"/>
    <mergeCell ref="J21:J22"/>
    <mergeCell ref="K21:K22"/>
    <mergeCell ref="L21:L22"/>
    <mergeCell ref="M21:M22"/>
    <mergeCell ref="N21:N22"/>
    <mergeCell ref="A21:A22"/>
    <mergeCell ref="B21:B22"/>
    <mergeCell ref="P27:P28"/>
    <mergeCell ref="O25:O26"/>
    <mergeCell ref="P25:P26"/>
    <mergeCell ref="A27:A28"/>
    <mergeCell ref="B27:B28"/>
    <mergeCell ref="C27:E28"/>
    <mergeCell ref="F27:F28"/>
    <mergeCell ref="G27:G28"/>
    <mergeCell ref="H27:H28"/>
    <mergeCell ref="I27:I28"/>
    <mergeCell ref="J27:J28"/>
    <mergeCell ref="I25:I26"/>
    <mergeCell ref="J25:J26"/>
    <mergeCell ref="K25:K26"/>
    <mergeCell ref="L25:L26"/>
    <mergeCell ref="M25:M26"/>
    <mergeCell ref="N25:N26"/>
    <mergeCell ref="A25:A26"/>
    <mergeCell ref="B25:B26"/>
    <mergeCell ref="C25:E26"/>
    <mergeCell ref="F25:F26"/>
    <mergeCell ref="G25:G26"/>
    <mergeCell ref="H25:H26"/>
    <mergeCell ref="C29:E30"/>
    <mergeCell ref="F29:F30"/>
    <mergeCell ref="G29:G30"/>
    <mergeCell ref="H29:H30"/>
    <mergeCell ref="K27:K28"/>
    <mergeCell ref="L27:L28"/>
    <mergeCell ref="M27:M28"/>
    <mergeCell ref="N27:N28"/>
    <mergeCell ref="O27:O28"/>
    <mergeCell ref="K31:K32"/>
    <mergeCell ref="L31:L32"/>
    <mergeCell ref="M31:M32"/>
    <mergeCell ref="N31:N32"/>
    <mergeCell ref="O31:O32"/>
    <mergeCell ref="P31:P32"/>
    <mergeCell ref="O29:O30"/>
    <mergeCell ref="P29:P30"/>
    <mergeCell ref="A31:A32"/>
    <mergeCell ref="B31:B32"/>
    <mergeCell ref="C31:E32"/>
    <mergeCell ref="F31:F32"/>
    <mergeCell ref="G31:G32"/>
    <mergeCell ref="H31:H32"/>
    <mergeCell ref="I31:I32"/>
    <mergeCell ref="J31:J32"/>
    <mergeCell ref="I29:I30"/>
    <mergeCell ref="J29:J30"/>
    <mergeCell ref="K29:K30"/>
    <mergeCell ref="L29:L30"/>
    <mergeCell ref="M29:M30"/>
    <mergeCell ref="N29:N30"/>
    <mergeCell ref="A29:A30"/>
    <mergeCell ref="B29:B30"/>
    <mergeCell ref="O33:O34"/>
    <mergeCell ref="P33:P34"/>
    <mergeCell ref="A35:A36"/>
    <mergeCell ref="B35:B36"/>
    <mergeCell ref="C35:E36"/>
    <mergeCell ref="F35:F36"/>
    <mergeCell ref="G35:G36"/>
    <mergeCell ref="H35:H36"/>
    <mergeCell ref="I35:I36"/>
    <mergeCell ref="J35:J36"/>
    <mergeCell ref="I33:I34"/>
    <mergeCell ref="J33:J34"/>
    <mergeCell ref="K33:K34"/>
    <mergeCell ref="L33:L34"/>
    <mergeCell ref="M33:M34"/>
    <mergeCell ref="N33:N34"/>
    <mergeCell ref="A33:A34"/>
    <mergeCell ref="B33:B34"/>
    <mergeCell ref="C33:E34"/>
    <mergeCell ref="F33:F34"/>
    <mergeCell ref="G33:G34"/>
    <mergeCell ref="H33:H34"/>
    <mergeCell ref="M43:P43"/>
    <mergeCell ref="C44:E44"/>
    <mergeCell ref="L37:L38"/>
    <mergeCell ref="M37:M38"/>
    <mergeCell ref="N37:N38"/>
    <mergeCell ref="O37:O38"/>
    <mergeCell ref="P37:P38"/>
    <mergeCell ref="K35:K36"/>
    <mergeCell ref="L35:L36"/>
    <mergeCell ref="M35:M36"/>
    <mergeCell ref="N35:N36"/>
    <mergeCell ref="O35:O36"/>
    <mergeCell ref="P35:P36"/>
    <mergeCell ref="A51:B52"/>
    <mergeCell ref="C51:I52"/>
    <mergeCell ref="K51:P52"/>
    <mergeCell ref="G37:K38"/>
    <mergeCell ref="G39:K39"/>
    <mergeCell ref="G40:K40"/>
    <mergeCell ref="A47:B48"/>
    <mergeCell ref="C47:I48"/>
    <mergeCell ref="K47:P48"/>
    <mergeCell ref="A49:B50"/>
    <mergeCell ref="C49:I50"/>
    <mergeCell ref="K49:P50"/>
    <mergeCell ref="F44:I44"/>
    <mergeCell ref="K44:P44"/>
    <mergeCell ref="A45:B46"/>
    <mergeCell ref="C45:I46"/>
    <mergeCell ref="K45:P45"/>
    <mergeCell ref="K46:P46"/>
    <mergeCell ref="A42:B44"/>
    <mergeCell ref="C42:E42"/>
    <mergeCell ref="K42:P42"/>
    <mergeCell ref="C43:E43"/>
    <mergeCell ref="F43:I43"/>
    <mergeCell ref="K43:L43"/>
  </mergeCells>
  <phoneticPr fontId="1"/>
  <dataValidations count="1">
    <dataValidation type="list" allowBlank="1" showInputMessage="1" showErrorMessage="1" errorTitle="税区分をご入力ください。" error="課税の場合は、「課」をご入力ください。_x000a_不課税の場合は、「不」をご入力ください。" sqref="K7:K36" xr:uid="{97987E49-1EB9-469C-BE0F-D1731B495A35}">
      <formula1>"課,不"</formula1>
    </dataValidation>
  </dataValidations>
  <printOptions horizontalCentered="1" verticalCentered="1"/>
  <pageMargins left="0" right="0" top="0" bottom="0" header="0.51181102362204722" footer="0.51181102362204722"/>
  <pageSetup paperSize="9" scale="7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1BE8-0076-4F89-8EDD-9BE20F5CA05F}">
  <sheetPr codeName="Sheet1">
    <tabColor rgb="FF66FF33"/>
  </sheetPr>
  <dimension ref="A1:T52"/>
  <sheetViews>
    <sheetView topLeftCell="A9" zoomScale="60" zoomScaleNormal="60" workbookViewId="0">
      <selection activeCell="G40" sqref="G40:K40"/>
    </sheetView>
  </sheetViews>
  <sheetFormatPr defaultColWidth="8.6328125" defaultRowHeight="13"/>
  <cols>
    <col min="1" max="1" width="2.453125" style="1" customWidth="1"/>
    <col min="2" max="2" width="15.1796875" style="1" customWidth="1"/>
    <col min="3" max="5" width="9.90625" style="1" customWidth="1"/>
    <col min="6" max="6" width="27.36328125" style="1" customWidth="1"/>
    <col min="7" max="7" width="8.7265625" style="1" customWidth="1"/>
    <col min="8" max="8" width="18.08984375" style="1" customWidth="1"/>
    <col min="9" max="9" width="9.08984375" style="1" customWidth="1"/>
    <col min="10" max="10" width="7.08984375" style="1" customWidth="1"/>
    <col min="11" max="11" width="8.1796875" style="1" customWidth="1"/>
    <col min="12" max="12" width="13.1796875" style="1" customWidth="1"/>
    <col min="13" max="13" width="8.453125" style="1" customWidth="1"/>
    <col min="14" max="14" width="11.6328125" style="1" customWidth="1"/>
    <col min="15" max="15" width="15.1796875" style="1" customWidth="1"/>
    <col min="16" max="16" width="10.6328125" style="1" customWidth="1"/>
    <col min="17" max="17" width="6.54296875" style="1" customWidth="1"/>
    <col min="18" max="16384" width="8.6328125" style="1"/>
  </cols>
  <sheetData>
    <row r="1" spans="1:18" ht="18" customHeight="1">
      <c r="A1" s="149" t="s">
        <v>41</v>
      </c>
      <c r="B1" s="149"/>
      <c r="C1" s="149"/>
      <c r="D1" s="149"/>
      <c r="E1" s="149"/>
      <c r="F1" s="149"/>
      <c r="G1" s="149"/>
      <c r="H1" s="149"/>
      <c r="I1" s="149"/>
    </row>
    <row r="2" spans="1:18" ht="25.5" customHeight="1">
      <c r="A2" s="150" t="s">
        <v>48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R2" s="27">
        <v>0.13</v>
      </c>
    </row>
    <row r="3" spans="1:18" ht="19.5" customHeight="1" thickBot="1">
      <c r="A3" s="151" t="s">
        <v>49</v>
      </c>
      <c r="B3" s="151"/>
      <c r="C3" s="151"/>
      <c r="D3" s="151"/>
      <c r="E3" s="151"/>
      <c r="F3" s="152" t="s">
        <v>50</v>
      </c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8" ht="20" customHeight="1" thickBot="1">
      <c r="A4" s="153">
        <v>46204</v>
      </c>
      <c r="B4" s="154"/>
      <c r="C4" s="154"/>
      <c r="D4" s="155"/>
      <c r="E4" s="22" t="s">
        <v>26</v>
      </c>
      <c r="L4" s="156" t="s">
        <v>45</v>
      </c>
      <c r="M4" s="156"/>
      <c r="N4" s="156"/>
      <c r="O4" s="156"/>
      <c r="P4" s="156"/>
    </row>
    <row r="5" spans="1:18" ht="26" customHeight="1">
      <c r="A5" s="176" t="s">
        <v>28</v>
      </c>
      <c r="B5" s="177"/>
      <c r="C5" s="180" t="s">
        <v>24</v>
      </c>
      <c r="D5" s="181"/>
      <c r="E5" s="182"/>
      <c r="F5" s="139" t="s">
        <v>10</v>
      </c>
      <c r="G5" s="141" t="s">
        <v>0</v>
      </c>
      <c r="H5" s="139" t="s">
        <v>25</v>
      </c>
      <c r="I5" s="5" t="s">
        <v>1</v>
      </c>
      <c r="J5" s="139" t="s">
        <v>9</v>
      </c>
      <c r="K5" s="40" t="s">
        <v>54</v>
      </c>
      <c r="L5" s="162" t="s">
        <v>35</v>
      </c>
      <c r="M5" s="7" t="s">
        <v>17</v>
      </c>
      <c r="N5" s="7" t="s">
        <v>18</v>
      </c>
      <c r="O5" s="25" t="s">
        <v>13</v>
      </c>
      <c r="P5" s="164" t="s">
        <v>2</v>
      </c>
      <c r="Q5" s="23"/>
    </row>
    <row r="6" spans="1:18" ht="20" customHeight="1" thickBot="1">
      <c r="A6" s="178"/>
      <c r="B6" s="179"/>
      <c r="C6" s="183"/>
      <c r="D6" s="184"/>
      <c r="E6" s="185"/>
      <c r="F6" s="140"/>
      <c r="G6" s="142"/>
      <c r="H6" s="140"/>
      <c r="I6" s="6" t="s">
        <v>16</v>
      </c>
      <c r="J6" s="140"/>
      <c r="K6" s="41" t="s">
        <v>56</v>
      </c>
      <c r="L6" s="163"/>
      <c r="M6" s="8" t="s">
        <v>16</v>
      </c>
      <c r="N6" s="8" t="s">
        <v>19</v>
      </c>
      <c r="O6" s="26" t="s">
        <v>20</v>
      </c>
      <c r="P6" s="165"/>
      <c r="Q6" s="23"/>
    </row>
    <row r="7" spans="1:18" ht="11.5" customHeight="1">
      <c r="A7" s="166">
        <v>1</v>
      </c>
      <c r="B7" s="167" t="s">
        <v>27</v>
      </c>
      <c r="C7" s="168" t="s">
        <v>38</v>
      </c>
      <c r="D7" s="169"/>
      <c r="E7" s="170"/>
      <c r="F7" s="171" t="s">
        <v>32</v>
      </c>
      <c r="G7" s="172">
        <v>46183</v>
      </c>
      <c r="H7" s="173" t="s">
        <v>29</v>
      </c>
      <c r="I7" s="174">
        <v>8890</v>
      </c>
      <c r="J7" s="175">
        <v>17</v>
      </c>
      <c r="K7" s="157" t="s">
        <v>55</v>
      </c>
      <c r="L7" s="158">
        <f>IF(I7="","",I7*J7)</f>
        <v>151130</v>
      </c>
      <c r="M7" s="159">
        <f>IF(I7="","",I7*$R$2)</f>
        <v>1155.7</v>
      </c>
      <c r="N7" s="160">
        <f>IF(M7="","",ROUNDDOWN(I7-M7,0))</f>
        <v>7734</v>
      </c>
      <c r="O7" s="161">
        <f>IF(N7="","",N7*J7)</f>
        <v>131478</v>
      </c>
      <c r="P7" s="91"/>
      <c r="Q7" s="24"/>
    </row>
    <row r="8" spans="1:18" ht="11.5" customHeight="1">
      <c r="A8" s="135"/>
      <c r="B8" s="106"/>
      <c r="C8" s="110"/>
      <c r="D8" s="111"/>
      <c r="E8" s="112"/>
      <c r="F8" s="114"/>
      <c r="G8" s="116"/>
      <c r="H8" s="118"/>
      <c r="I8" s="120"/>
      <c r="J8" s="122"/>
      <c r="K8" s="93"/>
      <c r="L8" s="94"/>
      <c r="M8" s="96"/>
      <c r="N8" s="98"/>
      <c r="O8" s="100"/>
      <c r="P8" s="138"/>
      <c r="Q8" s="24"/>
    </row>
    <row r="9" spans="1:18" ht="11.5" customHeight="1">
      <c r="A9" s="136">
        <v>2</v>
      </c>
      <c r="B9" s="125"/>
      <c r="C9" s="126"/>
      <c r="D9" s="127"/>
      <c r="E9" s="128"/>
      <c r="F9" s="117"/>
      <c r="G9" s="115">
        <v>46184</v>
      </c>
      <c r="H9" s="117" t="s">
        <v>30</v>
      </c>
      <c r="I9" s="123">
        <v>9990</v>
      </c>
      <c r="J9" s="124">
        <v>17</v>
      </c>
      <c r="K9" s="93" t="s">
        <v>55</v>
      </c>
      <c r="L9" s="94">
        <f>IF(I9="","",I9*J9)</f>
        <v>169830</v>
      </c>
      <c r="M9" s="96">
        <f>IF(I9="","",I9*$R$2)</f>
        <v>1298.7</v>
      </c>
      <c r="N9" s="98">
        <f>IF(M9="","",ROUNDDOWN(I9-M9,0))</f>
        <v>8691</v>
      </c>
      <c r="O9" s="100">
        <f t="shared" ref="O9" si="0">IF(N9="","",N9*J9)</f>
        <v>147747</v>
      </c>
      <c r="P9" s="137"/>
      <c r="Q9" s="24"/>
    </row>
    <row r="10" spans="1:18" ht="11.5" customHeight="1">
      <c r="A10" s="136"/>
      <c r="B10" s="106"/>
      <c r="C10" s="129"/>
      <c r="D10" s="130"/>
      <c r="E10" s="131"/>
      <c r="F10" s="118"/>
      <c r="G10" s="116"/>
      <c r="H10" s="118"/>
      <c r="I10" s="120"/>
      <c r="J10" s="122"/>
      <c r="K10" s="93"/>
      <c r="L10" s="94"/>
      <c r="M10" s="96"/>
      <c r="N10" s="98"/>
      <c r="O10" s="100"/>
      <c r="P10" s="138"/>
      <c r="Q10" s="24"/>
    </row>
    <row r="11" spans="1:18" ht="11.5" customHeight="1">
      <c r="A11" s="134">
        <v>3</v>
      </c>
      <c r="B11" s="125"/>
      <c r="C11" s="143"/>
      <c r="D11" s="144"/>
      <c r="E11" s="145"/>
      <c r="F11" s="117"/>
      <c r="G11" s="115">
        <v>46183</v>
      </c>
      <c r="H11" s="117" t="s">
        <v>39</v>
      </c>
      <c r="I11" s="123">
        <v>4445</v>
      </c>
      <c r="J11" s="124">
        <v>3</v>
      </c>
      <c r="K11" s="93" t="s">
        <v>55</v>
      </c>
      <c r="L11" s="94">
        <f t="shared" ref="L11" si="1">IF(I11="","",I11*J11)</f>
        <v>13335</v>
      </c>
      <c r="M11" s="96">
        <f t="shared" ref="M11" si="2">IF(I11="","",I11*$R$2)</f>
        <v>577.85</v>
      </c>
      <c r="N11" s="98">
        <f t="shared" ref="N11" si="3">IF(M11="","",ROUNDDOWN(I11-M11,0))</f>
        <v>3867</v>
      </c>
      <c r="O11" s="100">
        <f t="shared" ref="O11" si="4">IF(N11="","",N11*J11)</f>
        <v>11601</v>
      </c>
      <c r="P11" s="137"/>
      <c r="Q11" s="24"/>
    </row>
    <row r="12" spans="1:18" ht="11.5" customHeight="1">
      <c r="A12" s="135"/>
      <c r="B12" s="106"/>
      <c r="C12" s="146"/>
      <c r="D12" s="147"/>
      <c r="E12" s="148"/>
      <c r="F12" s="118"/>
      <c r="G12" s="116"/>
      <c r="H12" s="118"/>
      <c r="I12" s="120"/>
      <c r="J12" s="122"/>
      <c r="K12" s="93"/>
      <c r="L12" s="94"/>
      <c r="M12" s="96"/>
      <c r="N12" s="98"/>
      <c r="O12" s="100"/>
      <c r="P12" s="138"/>
      <c r="Q12" s="24"/>
    </row>
    <row r="13" spans="1:18" ht="11.5" customHeight="1">
      <c r="A13" s="134">
        <v>4</v>
      </c>
      <c r="B13" s="105" t="s">
        <v>33</v>
      </c>
      <c r="C13" s="107" t="s">
        <v>31</v>
      </c>
      <c r="D13" s="108"/>
      <c r="E13" s="109"/>
      <c r="F13" s="113" t="s">
        <v>34</v>
      </c>
      <c r="G13" s="132">
        <v>46193</v>
      </c>
      <c r="H13" s="133" t="s">
        <v>29</v>
      </c>
      <c r="I13" s="119">
        <v>7890</v>
      </c>
      <c r="J13" s="121">
        <v>29</v>
      </c>
      <c r="K13" s="93" t="s">
        <v>55</v>
      </c>
      <c r="L13" s="94">
        <f t="shared" ref="L13" si="5">IF(I13="","",I13*J13)</f>
        <v>228810</v>
      </c>
      <c r="M13" s="96">
        <f t="shared" ref="M13" si="6">IF(I13="","",I13*$R$2)</f>
        <v>1025.7</v>
      </c>
      <c r="N13" s="98">
        <f t="shared" ref="N13" si="7">IF(M13="","",ROUNDDOWN(I13-M13,0))</f>
        <v>6864</v>
      </c>
      <c r="O13" s="100">
        <f t="shared" ref="O13" si="8">IF(N13="","",N13*J13)</f>
        <v>199056</v>
      </c>
      <c r="P13" s="137"/>
      <c r="Q13" s="24"/>
    </row>
    <row r="14" spans="1:18" ht="11.5" customHeight="1">
      <c r="A14" s="135"/>
      <c r="B14" s="106"/>
      <c r="C14" s="110"/>
      <c r="D14" s="111"/>
      <c r="E14" s="112"/>
      <c r="F14" s="114"/>
      <c r="G14" s="116"/>
      <c r="H14" s="118"/>
      <c r="I14" s="120"/>
      <c r="J14" s="122"/>
      <c r="K14" s="93"/>
      <c r="L14" s="94"/>
      <c r="M14" s="96"/>
      <c r="N14" s="98"/>
      <c r="O14" s="100"/>
      <c r="P14" s="138"/>
      <c r="Q14" s="24"/>
    </row>
    <row r="15" spans="1:18" ht="11.5" customHeight="1">
      <c r="A15" s="136">
        <v>5</v>
      </c>
      <c r="B15" s="125"/>
      <c r="C15" s="126"/>
      <c r="D15" s="127"/>
      <c r="E15" s="128"/>
      <c r="F15" s="117"/>
      <c r="G15" s="115">
        <v>46194</v>
      </c>
      <c r="H15" s="117" t="s">
        <v>30</v>
      </c>
      <c r="I15" s="123">
        <v>9980</v>
      </c>
      <c r="J15" s="124">
        <v>29</v>
      </c>
      <c r="K15" s="93" t="s">
        <v>55</v>
      </c>
      <c r="L15" s="94">
        <f t="shared" ref="L15" si="9">IF(I15="","",I15*J15)</f>
        <v>289420</v>
      </c>
      <c r="M15" s="96">
        <f t="shared" ref="M15" si="10">IF(I15="","",I15*$R$2)</f>
        <v>1297.4000000000001</v>
      </c>
      <c r="N15" s="98">
        <f t="shared" ref="N15" si="11">IF(M15="","",ROUNDDOWN(I15-M15,0))</f>
        <v>8682</v>
      </c>
      <c r="O15" s="100">
        <f t="shared" ref="O15" si="12">IF(N15="","",N15*J15)</f>
        <v>251778</v>
      </c>
      <c r="P15" s="137"/>
      <c r="Q15" s="24"/>
    </row>
    <row r="16" spans="1:18" ht="11.5" customHeight="1">
      <c r="A16" s="136"/>
      <c r="B16" s="106"/>
      <c r="C16" s="129"/>
      <c r="D16" s="130"/>
      <c r="E16" s="131"/>
      <c r="F16" s="118"/>
      <c r="G16" s="116"/>
      <c r="H16" s="118"/>
      <c r="I16" s="120"/>
      <c r="J16" s="122"/>
      <c r="K16" s="93"/>
      <c r="L16" s="94"/>
      <c r="M16" s="96"/>
      <c r="N16" s="98"/>
      <c r="O16" s="100"/>
      <c r="P16" s="138"/>
      <c r="Q16" s="24"/>
    </row>
    <row r="17" spans="1:17" ht="11.5" customHeight="1">
      <c r="A17" s="134">
        <v>6</v>
      </c>
      <c r="B17" s="125"/>
      <c r="C17" s="126"/>
      <c r="D17" s="127"/>
      <c r="E17" s="128"/>
      <c r="F17" s="117"/>
      <c r="G17" s="115">
        <v>46193</v>
      </c>
      <c r="H17" s="117" t="s">
        <v>40</v>
      </c>
      <c r="I17" s="123">
        <v>7890</v>
      </c>
      <c r="J17" s="124">
        <v>2</v>
      </c>
      <c r="K17" s="93" t="s">
        <v>55</v>
      </c>
      <c r="L17" s="94">
        <f t="shared" ref="L17" si="13">IF(I17="","",I17*J17)</f>
        <v>15780</v>
      </c>
      <c r="M17" s="96">
        <f t="shared" ref="M17" si="14">IF(I17="","",I17*$R$2)</f>
        <v>1025.7</v>
      </c>
      <c r="N17" s="98">
        <f t="shared" ref="N17" si="15">IF(M17="","",ROUNDDOWN(I17-M17,0))</f>
        <v>6864</v>
      </c>
      <c r="O17" s="100">
        <f t="shared" ref="O17" si="16">IF(N17="","",N17*J17)</f>
        <v>13728</v>
      </c>
      <c r="P17" s="102"/>
      <c r="Q17" s="24"/>
    </row>
    <row r="18" spans="1:17" ht="11.5" customHeight="1">
      <c r="A18" s="135"/>
      <c r="B18" s="106"/>
      <c r="C18" s="129"/>
      <c r="D18" s="130"/>
      <c r="E18" s="131"/>
      <c r="F18" s="118"/>
      <c r="G18" s="116"/>
      <c r="H18" s="118"/>
      <c r="I18" s="120"/>
      <c r="J18" s="122"/>
      <c r="K18" s="93"/>
      <c r="L18" s="94"/>
      <c r="M18" s="96"/>
      <c r="N18" s="98"/>
      <c r="O18" s="100"/>
      <c r="P18" s="102"/>
      <c r="Q18" s="24"/>
    </row>
    <row r="19" spans="1:17" ht="11.5" customHeight="1">
      <c r="A19" s="136">
        <v>7</v>
      </c>
      <c r="B19" s="105"/>
      <c r="C19" s="107"/>
      <c r="D19" s="108"/>
      <c r="E19" s="109"/>
      <c r="F19" s="113"/>
      <c r="G19" s="115">
        <v>46193</v>
      </c>
      <c r="H19" s="117" t="s">
        <v>39</v>
      </c>
      <c r="I19" s="119">
        <v>3945</v>
      </c>
      <c r="J19" s="121">
        <v>1</v>
      </c>
      <c r="K19" s="93" t="s">
        <v>55</v>
      </c>
      <c r="L19" s="94">
        <f t="shared" ref="L19" si="17">IF(I19="","",I19*J19)</f>
        <v>3945</v>
      </c>
      <c r="M19" s="96">
        <f t="shared" ref="M19" si="18">IF(I19="","",I19*$R$2)</f>
        <v>512.85</v>
      </c>
      <c r="N19" s="98">
        <f t="shared" ref="N19" si="19">IF(M19="","",ROUNDDOWN(I19-M19,0))</f>
        <v>3432</v>
      </c>
      <c r="O19" s="100">
        <f t="shared" ref="O19" si="20">IF(N19="","",N19*J19)</f>
        <v>3432</v>
      </c>
      <c r="P19" s="102"/>
      <c r="Q19" s="24"/>
    </row>
    <row r="20" spans="1:17" ht="11.5" customHeight="1">
      <c r="A20" s="136"/>
      <c r="B20" s="106"/>
      <c r="C20" s="110"/>
      <c r="D20" s="111"/>
      <c r="E20" s="112"/>
      <c r="F20" s="114"/>
      <c r="G20" s="116"/>
      <c r="H20" s="118"/>
      <c r="I20" s="120"/>
      <c r="J20" s="122"/>
      <c r="K20" s="93"/>
      <c r="L20" s="94"/>
      <c r="M20" s="96"/>
      <c r="N20" s="98"/>
      <c r="O20" s="100"/>
      <c r="P20" s="102"/>
      <c r="Q20" s="24"/>
    </row>
    <row r="21" spans="1:17" ht="11.5" customHeight="1">
      <c r="A21" s="134">
        <v>8</v>
      </c>
      <c r="B21" s="105" t="s">
        <v>36</v>
      </c>
      <c r="C21" s="107" t="s">
        <v>31</v>
      </c>
      <c r="D21" s="108"/>
      <c r="E21" s="109"/>
      <c r="F21" s="113" t="s">
        <v>37</v>
      </c>
      <c r="G21" s="132">
        <v>46198</v>
      </c>
      <c r="H21" s="133" t="s">
        <v>29</v>
      </c>
      <c r="I21" s="119">
        <v>8020</v>
      </c>
      <c r="J21" s="121">
        <v>21</v>
      </c>
      <c r="K21" s="93" t="s">
        <v>55</v>
      </c>
      <c r="L21" s="94">
        <f t="shared" ref="L21" si="21">IF(I21="","",I21*J21)</f>
        <v>168420</v>
      </c>
      <c r="M21" s="96">
        <f t="shared" ref="M21" si="22">IF(I21="","",I21*$R$2)</f>
        <v>1042.6000000000001</v>
      </c>
      <c r="N21" s="98">
        <f t="shared" ref="N21" si="23">IF(M21="","",ROUNDDOWN(I21-M21,0))</f>
        <v>6977</v>
      </c>
      <c r="O21" s="100">
        <f t="shared" ref="O21" si="24">IF(N21="","",N21*J21)</f>
        <v>146517</v>
      </c>
      <c r="P21" s="102"/>
      <c r="Q21" s="24"/>
    </row>
    <row r="22" spans="1:17" ht="11.5" customHeight="1">
      <c r="A22" s="135"/>
      <c r="B22" s="106"/>
      <c r="C22" s="110"/>
      <c r="D22" s="111"/>
      <c r="E22" s="112"/>
      <c r="F22" s="114"/>
      <c r="G22" s="116"/>
      <c r="H22" s="118"/>
      <c r="I22" s="120"/>
      <c r="J22" s="122"/>
      <c r="K22" s="93"/>
      <c r="L22" s="94"/>
      <c r="M22" s="96"/>
      <c r="N22" s="98"/>
      <c r="O22" s="100"/>
      <c r="P22" s="102"/>
      <c r="Q22" s="24"/>
    </row>
    <row r="23" spans="1:17" ht="11.5" customHeight="1">
      <c r="A23" s="104">
        <v>9</v>
      </c>
      <c r="B23" s="105"/>
      <c r="C23" s="107"/>
      <c r="D23" s="108"/>
      <c r="E23" s="109"/>
      <c r="F23" s="113"/>
      <c r="G23" s="132"/>
      <c r="H23" s="133"/>
      <c r="I23" s="119"/>
      <c r="J23" s="121"/>
      <c r="K23" s="93"/>
      <c r="L23" s="94" t="str">
        <f t="shared" ref="L23" si="25">IF(I23="","",I23*J23)</f>
        <v/>
      </c>
      <c r="M23" s="96" t="str">
        <f t="shared" ref="M23" si="26">IF(I23="","",I23*$R$2)</f>
        <v/>
      </c>
      <c r="N23" s="98" t="str">
        <f t="shared" ref="N23" si="27">IF(M23="","",ROUNDDOWN(I23-M23,0))</f>
        <v/>
      </c>
      <c r="O23" s="100" t="str">
        <f t="shared" ref="O23" si="28">IF(N23="","",N23*J23)</f>
        <v/>
      </c>
      <c r="P23" s="102"/>
      <c r="Q23" s="24"/>
    </row>
    <row r="24" spans="1:17" ht="11.5" customHeight="1">
      <c r="A24" s="104"/>
      <c r="B24" s="106"/>
      <c r="C24" s="110"/>
      <c r="D24" s="111"/>
      <c r="E24" s="112"/>
      <c r="F24" s="114"/>
      <c r="G24" s="116"/>
      <c r="H24" s="118"/>
      <c r="I24" s="120"/>
      <c r="J24" s="122"/>
      <c r="K24" s="93"/>
      <c r="L24" s="94"/>
      <c r="M24" s="96"/>
      <c r="N24" s="98"/>
      <c r="O24" s="100"/>
      <c r="P24" s="102"/>
      <c r="Q24" s="24"/>
    </row>
    <row r="25" spans="1:17" ht="11.5" customHeight="1">
      <c r="A25" s="104">
        <v>10</v>
      </c>
      <c r="B25" s="125"/>
      <c r="C25" s="126"/>
      <c r="D25" s="127"/>
      <c r="E25" s="128"/>
      <c r="F25" s="117"/>
      <c r="G25" s="115"/>
      <c r="H25" s="117"/>
      <c r="I25" s="123"/>
      <c r="J25" s="124"/>
      <c r="K25" s="93"/>
      <c r="L25" s="94" t="str">
        <f t="shared" ref="L25" si="29">IF(I25="","",I25*J25)</f>
        <v/>
      </c>
      <c r="M25" s="96" t="str">
        <f t="shared" ref="M25" si="30">IF(I25="","",I25*$R$2)</f>
        <v/>
      </c>
      <c r="N25" s="98" t="str">
        <f t="shared" ref="N25" si="31">IF(M25="","",ROUNDDOWN(I25-M25,0))</f>
        <v/>
      </c>
      <c r="O25" s="100" t="str">
        <f t="shared" ref="O25" si="32">IF(N25="","",N25*J25)</f>
        <v/>
      </c>
      <c r="P25" s="102"/>
      <c r="Q25" s="24"/>
    </row>
    <row r="26" spans="1:17" ht="11.5" customHeight="1">
      <c r="A26" s="104"/>
      <c r="B26" s="106"/>
      <c r="C26" s="129"/>
      <c r="D26" s="130"/>
      <c r="E26" s="131"/>
      <c r="F26" s="118"/>
      <c r="G26" s="116"/>
      <c r="H26" s="118"/>
      <c r="I26" s="120"/>
      <c r="J26" s="122"/>
      <c r="K26" s="93"/>
      <c r="L26" s="94"/>
      <c r="M26" s="96"/>
      <c r="N26" s="98"/>
      <c r="O26" s="100"/>
      <c r="P26" s="102"/>
      <c r="Q26" s="24"/>
    </row>
    <row r="27" spans="1:17" ht="11.5" customHeight="1">
      <c r="A27" s="104">
        <v>11</v>
      </c>
      <c r="B27" s="105"/>
      <c r="C27" s="107"/>
      <c r="D27" s="108"/>
      <c r="E27" s="109"/>
      <c r="F27" s="113"/>
      <c r="G27" s="115"/>
      <c r="H27" s="117"/>
      <c r="I27" s="119"/>
      <c r="J27" s="121"/>
      <c r="K27" s="93"/>
      <c r="L27" s="94" t="str">
        <f t="shared" ref="L27" si="33">IF(I27="","",I27*J27)</f>
        <v/>
      </c>
      <c r="M27" s="96" t="str">
        <f t="shared" ref="M27" si="34">IF(I27="","",I27*$R$2)</f>
        <v/>
      </c>
      <c r="N27" s="98" t="str">
        <f t="shared" ref="N27" si="35">IF(M27="","",ROUNDDOWN(I27-M27,0))</f>
        <v/>
      </c>
      <c r="O27" s="100" t="str">
        <f t="shared" ref="O27" si="36">IF(N27="","",N27*J27)</f>
        <v/>
      </c>
      <c r="P27" s="102"/>
      <c r="Q27" s="24"/>
    </row>
    <row r="28" spans="1:17" ht="11.5" customHeight="1">
      <c r="A28" s="104"/>
      <c r="B28" s="106"/>
      <c r="C28" s="110"/>
      <c r="D28" s="111"/>
      <c r="E28" s="112"/>
      <c r="F28" s="114"/>
      <c r="G28" s="116"/>
      <c r="H28" s="118"/>
      <c r="I28" s="120"/>
      <c r="J28" s="122"/>
      <c r="K28" s="93"/>
      <c r="L28" s="94"/>
      <c r="M28" s="96"/>
      <c r="N28" s="98"/>
      <c r="O28" s="100"/>
      <c r="P28" s="102"/>
      <c r="Q28" s="24"/>
    </row>
    <row r="29" spans="1:17" ht="11.5" customHeight="1">
      <c r="A29" s="104">
        <v>12</v>
      </c>
      <c r="B29" s="105"/>
      <c r="C29" s="107"/>
      <c r="D29" s="108"/>
      <c r="E29" s="109"/>
      <c r="F29" s="113"/>
      <c r="G29" s="115"/>
      <c r="H29" s="117"/>
      <c r="I29" s="123"/>
      <c r="J29" s="124"/>
      <c r="K29" s="93"/>
      <c r="L29" s="94" t="str">
        <f t="shared" ref="L29" si="37">IF(I29="","",I29*J29)</f>
        <v/>
      </c>
      <c r="M29" s="96" t="str">
        <f t="shared" ref="M29" si="38">IF(I29="","",I29*$R$2)</f>
        <v/>
      </c>
      <c r="N29" s="98" t="str">
        <f t="shared" ref="N29" si="39">IF(M29="","",ROUNDDOWN(I29-M29,0))</f>
        <v/>
      </c>
      <c r="O29" s="100" t="str">
        <f t="shared" ref="O29" si="40">IF(N29="","",N29*J29)</f>
        <v/>
      </c>
      <c r="P29" s="102"/>
      <c r="Q29" s="24"/>
    </row>
    <row r="30" spans="1:17" ht="11.5" customHeight="1">
      <c r="A30" s="104"/>
      <c r="B30" s="106"/>
      <c r="C30" s="110"/>
      <c r="D30" s="111"/>
      <c r="E30" s="112"/>
      <c r="F30" s="114"/>
      <c r="G30" s="116"/>
      <c r="H30" s="118"/>
      <c r="I30" s="120"/>
      <c r="J30" s="122"/>
      <c r="K30" s="93"/>
      <c r="L30" s="94"/>
      <c r="M30" s="96"/>
      <c r="N30" s="98"/>
      <c r="O30" s="100"/>
      <c r="P30" s="102"/>
      <c r="Q30" s="24"/>
    </row>
    <row r="31" spans="1:17" ht="11.5" customHeight="1">
      <c r="A31" s="104">
        <v>13</v>
      </c>
      <c r="B31" s="105"/>
      <c r="C31" s="107"/>
      <c r="D31" s="108"/>
      <c r="E31" s="109"/>
      <c r="F31" s="113"/>
      <c r="G31" s="115"/>
      <c r="H31" s="117"/>
      <c r="I31" s="119"/>
      <c r="J31" s="121"/>
      <c r="K31" s="93"/>
      <c r="L31" s="94" t="str">
        <f t="shared" ref="L31" si="41">IF(I31="","",I31*J31)</f>
        <v/>
      </c>
      <c r="M31" s="96" t="str">
        <f t="shared" ref="M31" si="42">IF(I31="","",I31*$R$2)</f>
        <v/>
      </c>
      <c r="N31" s="98" t="str">
        <f t="shared" ref="N31" si="43">IF(M31="","",ROUNDDOWN(I31-M31,0))</f>
        <v/>
      </c>
      <c r="O31" s="100" t="str">
        <f t="shared" ref="O31" si="44">IF(N31="","",N31*J31)</f>
        <v/>
      </c>
      <c r="P31" s="102"/>
      <c r="Q31" s="24"/>
    </row>
    <row r="32" spans="1:17" ht="11.5" customHeight="1">
      <c r="A32" s="104"/>
      <c r="B32" s="106"/>
      <c r="C32" s="110"/>
      <c r="D32" s="111"/>
      <c r="E32" s="112"/>
      <c r="F32" s="114"/>
      <c r="G32" s="116"/>
      <c r="H32" s="118"/>
      <c r="I32" s="120"/>
      <c r="J32" s="122"/>
      <c r="K32" s="93"/>
      <c r="L32" s="94"/>
      <c r="M32" s="96"/>
      <c r="N32" s="98"/>
      <c r="O32" s="100"/>
      <c r="P32" s="102"/>
      <c r="Q32" s="24"/>
    </row>
    <row r="33" spans="1:20" ht="11.5" customHeight="1">
      <c r="A33" s="104">
        <v>14</v>
      </c>
      <c r="B33" s="105"/>
      <c r="C33" s="107"/>
      <c r="D33" s="108"/>
      <c r="E33" s="109"/>
      <c r="F33" s="113"/>
      <c r="G33" s="115"/>
      <c r="H33" s="117"/>
      <c r="I33" s="119"/>
      <c r="J33" s="121"/>
      <c r="K33" s="93"/>
      <c r="L33" s="94" t="str">
        <f t="shared" ref="L33" si="45">IF(I33="","",I33*J33)</f>
        <v/>
      </c>
      <c r="M33" s="96" t="str">
        <f t="shared" ref="M33" si="46">IF(I33="","",I33*$R$2)</f>
        <v/>
      </c>
      <c r="N33" s="98" t="str">
        <f t="shared" ref="N33" si="47">IF(M33="","",ROUNDDOWN(I33-M33,0))</f>
        <v/>
      </c>
      <c r="O33" s="100" t="str">
        <f t="shared" ref="O33" si="48">IF(N33="","",N33*J33)</f>
        <v/>
      </c>
      <c r="P33" s="102"/>
      <c r="Q33" s="24"/>
    </row>
    <row r="34" spans="1:20" ht="11.5" customHeight="1">
      <c r="A34" s="104"/>
      <c r="B34" s="106"/>
      <c r="C34" s="110"/>
      <c r="D34" s="111"/>
      <c r="E34" s="112"/>
      <c r="F34" s="114"/>
      <c r="G34" s="116"/>
      <c r="H34" s="118"/>
      <c r="I34" s="120"/>
      <c r="J34" s="122"/>
      <c r="K34" s="93"/>
      <c r="L34" s="94"/>
      <c r="M34" s="96"/>
      <c r="N34" s="98"/>
      <c r="O34" s="100"/>
      <c r="P34" s="102"/>
      <c r="Q34" s="24"/>
    </row>
    <row r="35" spans="1:20" ht="11.5" customHeight="1">
      <c r="A35" s="104">
        <v>15</v>
      </c>
      <c r="B35" s="105"/>
      <c r="C35" s="107"/>
      <c r="D35" s="108"/>
      <c r="E35" s="109"/>
      <c r="F35" s="113"/>
      <c r="G35" s="115"/>
      <c r="H35" s="117"/>
      <c r="I35" s="119"/>
      <c r="J35" s="121"/>
      <c r="K35" s="93"/>
      <c r="L35" s="94" t="str">
        <f t="shared" ref="L35" si="49">IF(I35="","",I35*J35)</f>
        <v/>
      </c>
      <c r="M35" s="96" t="str">
        <f t="shared" ref="M35" si="50">IF(I35="","",I35*$R$2)</f>
        <v/>
      </c>
      <c r="N35" s="98" t="str">
        <f t="shared" ref="N35" si="51">IF(M35="","",ROUNDDOWN(I35-M35,0))</f>
        <v/>
      </c>
      <c r="O35" s="100" t="str">
        <f t="shared" ref="O35" si="52">IF(N35="","",N35*J35)</f>
        <v/>
      </c>
      <c r="P35" s="102"/>
      <c r="Q35" s="24"/>
    </row>
    <row r="36" spans="1:20" ht="11.5" customHeight="1" thickBot="1">
      <c r="A36" s="104"/>
      <c r="B36" s="106"/>
      <c r="C36" s="110"/>
      <c r="D36" s="111"/>
      <c r="E36" s="112"/>
      <c r="F36" s="114"/>
      <c r="G36" s="116"/>
      <c r="H36" s="118"/>
      <c r="I36" s="120"/>
      <c r="J36" s="122"/>
      <c r="K36" s="93"/>
      <c r="L36" s="94"/>
      <c r="M36" s="96"/>
      <c r="N36" s="98"/>
      <c r="O36" s="100"/>
      <c r="P36" s="103"/>
      <c r="Q36" s="24"/>
    </row>
    <row r="37" spans="1:20" ht="13.5" customHeight="1">
      <c r="A37" s="18"/>
      <c r="B37" s="19"/>
      <c r="C37" s="19"/>
      <c r="D37" s="19"/>
      <c r="E37" s="19"/>
      <c r="F37" s="19"/>
      <c r="G37" s="19"/>
      <c r="H37" s="53" t="s">
        <v>35</v>
      </c>
      <c r="I37" s="53"/>
      <c r="J37" s="53"/>
      <c r="K37" s="54"/>
      <c r="L37" s="85">
        <f>SUM(L7:L36)</f>
        <v>1040670</v>
      </c>
      <c r="M37" s="85"/>
      <c r="N37" s="87">
        <f>SUM(N7:N36)</f>
        <v>53111</v>
      </c>
      <c r="O37" s="89">
        <f>SUM(O7:O36)</f>
        <v>905337</v>
      </c>
      <c r="P37" s="91"/>
      <c r="Q37" s="24"/>
    </row>
    <row r="38" spans="1:20" ht="14.25" customHeight="1" thickBot="1">
      <c r="A38" s="20"/>
      <c r="B38" s="21"/>
      <c r="C38" s="21"/>
      <c r="D38" s="21"/>
      <c r="E38" s="21"/>
      <c r="F38" s="21"/>
      <c r="G38" s="21"/>
      <c r="H38" s="55"/>
      <c r="I38" s="55"/>
      <c r="J38" s="55"/>
      <c r="K38" s="56"/>
      <c r="L38" s="86"/>
      <c r="M38" s="86"/>
      <c r="N38" s="88"/>
      <c r="O38" s="90"/>
      <c r="P38" s="92"/>
      <c r="Q38" s="24"/>
    </row>
    <row r="39" spans="1:20" ht="21" customHeight="1">
      <c r="A39" s="2"/>
      <c r="B39" s="3"/>
      <c r="C39" s="3"/>
      <c r="D39" s="3"/>
      <c r="E39" s="3"/>
      <c r="F39" s="3"/>
      <c r="G39" s="57" t="s">
        <v>60</v>
      </c>
      <c r="H39" s="57"/>
      <c r="I39" s="57"/>
      <c r="J39" s="57"/>
      <c r="K39" s="58"/>
      <c r="L39" s="36">
        <f>SUMIF(K7:K36, "*課*", L7:L36)</f>
        <v>1040670</v>
      </c>
      <c r="M39" s="36"/>
      <c r="N39" s="36">
        <f>SUMIF(K7:K36, "*課*", N7:N36)</f>
        <v>53111</v>
      </c>
      <c r="O39" s="37">
        <f>SUMIF(K7:K36, "*課*", O7:O36)</f>
        <v>905337</v>
      </c>
    </row>
    <row r="40" spans="1:20" ht="21" customHeight="1">
      <c r="A40" s="34"/>
      <c r="B40" s="35"/>
      <c r="C40" s="35"/>
      <c r="D40" s="35"/>
      <c r="E40" s="35"/>
      <c r="F40" s="35"/>
      <c r="G40" s="59" t="s">
        <v>57</v>
      </c>
      <c r="H40" s="59"/>
      <c r="I40" s="59"/>
      <c r="J40" s="59"/>
      <c r="K40" s="60"/>
      <c r="L40" s="38">
        <f>SUMIF(K7:K36, "*不*", L7:L36)</f>
        <v>0</v>
      </c>
      <c r="M40" s="38"/>
      <c r="N40" s="38">
        <f>SUMIF(K7:K36, "*不*", N7:N36)</f>
        <v>0</v>
      </c>
      <c r="O40" s="39">
        <f>SUMIF(K7:K36, "*不*", O7:O36)</f>
        <v>0</v>
      </c>
    </row>
    <row r="41" spans="1:20" ht="13.5" thickBot="1"/>
    <row r="42" spans="1:20" ht="19.5" customHeight="1">
      <c r="A42" s="74" t="s">
        <v>3</v>
      </c>
      <c r="B42" s="75"/>
      <c r="C42" s="76" t="s">
        <v>8</v>
      </c>
      <c r="D42" s="76"/>
      <c r="E42" s="77"/>
      <c r="F42" s="32" t="s">
        <v>46</v>
      </c>
      <c r="G42" s="33"/>
      <c r="H42" s="33"/>
      <c r="I42" s="13"/>
      <c r="K42" s="78" t="s">
        <v>51</v>
      </c>
      <c r="L42" s="78"/>
      <c r="M42" s="78"/>
      <c r="N42" s="78"/>
      <c r="O42" s="78"/>
      <c r="P42" s="78"/>
      <c r="Q42" s="17"/>
      <c r="R42" s="17"/>
    </row>
    <row r="43" spans="1:20" ht="26.5" customHeight="1">
      <c r="A43" s="42"/>
      <c r="B43" s="43"/>
      <c r="C43" s="62"/>
      <c r="D43" s="62"/>
      <c r="E43" s="79"/>
      <c r="F43" s="61"/>
      <c r="G43" s="62"/>
      <c r="H43" s="62"/>
      <c r="I43" s="63"/>
      <c r="K43" s="80" t="s">
        <v>21</v>
      </c>
      <c r="L43" s="80"/>
      <c r="M43" s="81" t="s">
        <v>12</v>
      </c>
      <c r="N43" s="81"/>
      <c r="O43" s="81"/>
      <c r="P43" s="81"/>
      <c r="Q43" s="28"/>
      <c r="R43" s="15"/>
    </row>
    <row r="44" spans="1:20" ht="21" customHeight="1">
      <c r="A44" s="67"/>
      <c r="B44" s="68"/>
      <c r="C44" s="82" t="s">
        <v>6</v>
      </c>
      <c r="D44" s="83"/>
      <c r="E44" s="84"/>
      <c r="F44" s="70"/>
      <c r="G44" s="71"/>
      <c r="H44" s="71"/>
      <c r="I44" s="72"/>
      <c r="K44" s="73" t="s">
        <v>11</v>
      </c>
      <c r="L44" s="73"/>
      <c r="M44" s="73"/>
      <c r="N44" s="73"/>
      <c r="O44" s="73"/>
      <c r="P44" s="73"/>
      <c r="Q44" s="9"/>
      <c r="R44" s="9"/>
    </row>
    <row r="45" spans="1:20" ht="17.5" customHeight="1">
      <c r="A45" s="65" t="s">
        <v>4</v>
      </c>
      <c r="B45" s="66"/>
      <c r="C45" s="46"/>
      <c r="D45" s="47"/>
      <c r="E45" s="47"/>
      <c r="F45" s="47"/>
      <c r="G45" s="47"/>
      <c r="H45" s="47"/>
      <c r="I45" s="48"/>
      <c r="K45" s="52" t="s">
        <v>22</v>
      </c>
      <c r="L45" s="52"/>
      <c r="M45" s="52"/>
      <c r="N45" s="52"/>
      <c r="O45" s="52"/>
      <c r="P45" s="52"/>
      <c r="Q45" s="16"/>
      <c r="R45" s="16"/>
      <c r="T45" s="4"/>
    </row>
    <row r="46" spans="1:20" ht="17.5" customHeight="1">
      <c r="A46" s="67"/>
      <c r="B46" s="68"/>
      <c r="C46" s="61"/>
      <c r="D46" s="62"/>
      <c r="E46" s="62"/>
      <c r="F46" s="62"/>
      <c r="G46" s="62"/>
      <c r="H46" s="62"/>
      <c r="I46" s="63"/>
      <c r="K46" s="52" t="s">
        <v>23</v>
      </c>
      <c r="L46" s="52"/>
      <c r="M46" s="52"/>
      <c r="N46" s="52"/>
      <c r="O46" s="52"/>
      <c r="P46" s="52"/>
      <c r="Q46" s="16"/>
      <c r="R46" s="16"/>
      <c r="T46" s="4"/>
    </row>
    <row r="47" spans="1:20" ht="13.5" customHeight="1">
      <c r="A47" s="42" t="s">
        <v>5</v>
      </c>
      <c r="B47" s="43"/>
      <c r="C47" s="46"/>
      <c r="D47" s="47"/>
      <c r="E47" s="47"/>
      <c r="F47" s="47"/>
      <c r="G47" s="47"/>
      <c r="H47" s="47"/>
      <c r="I47" s="48"/>
      <c r="K47" s="64" t="s">
        <v>7</v>
      </c>
      <c r="L47" s="64"/>
      <c r="M47" s="64"/>
      <c r="N47" s="64"/>
      <c r="O47" s="64"/>
      <c r="P47" s="64"/>
      <c r="Q47" s="29"/>
      <c r="R47" s="29"/>
    </row>
    <row r="48" spans="1:20" ht="13.5" customHeight="1">
      <c r="A48" s="42"/>
      <c r="B48" s="43"/>
      <c r="C48" s="61"/>
      <c r="D48" s="62"/>
      <c r="E48" s="62"/>
      <c r="F48" s="62"/>
      <c r="G48" s="62"/>
      <c r="H48" s="62"/>
      <c r="I48" s="63"/>
      <c r="K48" s="64"/>
      <c r="L48" s="64"/>
      <c r="M48" s="64"/>
      <c r="N48" s="64"/>
      <c r="O48" s="64"/>
      <c r="P48" s="64"/>
      <c r="Q48" s="29"/>
      <c r="R48" s="29"/>
    </row>
    <row r="49" spans="1:18" ht="13.5" customHeight="1">
      <c r="A49" s="65" t="s">
        <v>14</v>
      </c>
      <c r="B49" s="66"/>
      <c r="C49" s="46"/>
      <c r="D49" s="47"/>
      <c r="E49" s="47"/>
      <c r="F49" s="47"/>
      <c r="G49" s="47"/>
      <c r="H49" s="47"/>
      <c r="I49" s="48"/>
      <c r="K49" s="69" t="s">
        <v>42</v>
      </c>
      <c r="L49" s="69"/>
      <c r="M49" s="69"/>
      <c r="N49" s="69"/>
      <c r="O49" s="69"/>
      <c r="P49" s="69"/>
      <c r="Q49" s="10"/>
      <c r="R49" s="11"/>
    </row>
    <row r="50" spans="1:18" ht="13.5" customHeight="1">
      <c r="A50" s="67"/>
      <c r="B50" s="68"/>
      <c r="C50" s="61"/>
      <c r="D50" s="62"/>
      <c r="E50" s="62"/>
      <c r="F50" s="62"/>
      <c r="G50" s="62"/>
      <c r="H50" s="62"/>
      <c r="I50" s="63"/>
      <c r="K50" s="69"/>
      <c r="L50" s="69"/>
      <c r="M50" s="69"/>
      <c r="N50" s="69"/>
      <c r="O50" s="69"/>
      <c r="P50" s="69"/>
      <c r="Q50" s="10"/>
      <c r="R50" s="11"/>
    </row>
    <row r="51" spans="1:18" ht="13.5" customHeight="1">
      <c r="A51" s="42" t="s">
        <v>15</v>
      </c>
      <c r="B51" s="43"/>
      <c r="C51" s="46"/>
      <c r="D51" s="47"/>
      <c r="E51" s="47"/>
      <c r="F51" s="47"/>
      <c r="G51" s="47"/>
      <c r="H51" s="47"/>
      <c r="I51" s="48"/>
      <c r="K51" s="52" t="s">
        <v>44</v>
      </c>
      <c r="L51" s="52"/>
      <c r="M51" s="52"/>
      <c r="N51" s="52"/>
      <c r="O51" s="52"/>
      <c r="P51" s="52"/>
      <c r="Q51" s="16"/>
      <c r="R51" s="11"/>
    </row>
    <row r="52" spans="1:18" ht="13.5" customHeight="1" thickBot="1">
      <c r="A52" s="44"/>
      <c r="B52" s="45"/>
      <c r="C52" s="49"/>
      <c r="D52" s="50"/>
      <c r="E52" s="50"/>
      <c r="F52" s="50"/>
      <c r="G52" s="50"/>
      <c r="H52" s="50"/>
      <c r="I52" s="51"/>
      <c r="K52" s="52"/>
      <c r="L52" s="52"/>
      <c r="M52" s="52"/>
      <c r="N52" s="52"/>
      <c r="O52" s="52"/>
      <c r="P52" s="52"/>
      <c r="Q52" s="16"/>
      <c r="R52" s="11"/>
    </row>
  </sheetData>
  <sheetProtection algorithmName="SHA-512" hashValue="8qacSuHVG8JRxP3pDI1EcggqjffODEDGuxdLTqeQB9WrMxeXzSZcswyB/kkL5LG1WJSfsA7LyczgL+Ys9Mi/Mw==" saltValue="CYZQj0Htl/nvRuhxb9QQzg==" spinCount="100000" sheet="1" objects="1" scenarios="1"/>
  <mergeCells count="255">
    <mergeCell ref="P9:P10"/>
    <mergeCell ref="P35:P36"/>
    <mergeCell ref="J15:J16"/>
    <mergeCell ref="L9:L10"/>
    <mergeCell ref="L11:L12"/>
    <mergeCell ref="L13:L14"/>
    <mergeCell ref="L15:L16"/>
    <mergeCell ref="L17:L18"/>
    <mergeCell ref="L19:L20"/>
    <mergeCell ref="L21:L22"/>
    <mergeCell ref="J35:J36"/>
    <mergeCell ref="M21:M22"/>
    <mergeCell ref="M15:M16"/>
    <mergeCell ref="M19:M20"/>
    <mergeCell ref="M29:M30"/>
    <mergeCell ref="N29:N30"/>
    <mergeCell ref="L29:L30"/>
    <mergeCell ref="L27:L28"/>
    <mergeCell ref="L23:L24"/>
    <mergeCell ref="J13:J14"/>
    <mergeCell ref="M13:M14"/>
    <mergeCell ref="J17:J18"/>
    <mergeCell ref="N13:N14"/>
    <mergeCell ref="P13:P14"/>
    <mergeCell ref="P15:P16"/>
    <mergeCell ref="N19:N20"/>
    <mergeCell ref="P19:P20"/>
    <mergeCell ref="P23:P24"/>
    <mergeCell ref="M27:M28"/>
    <mergeCell ref="N27:N28"/>
    <mergeCell ref="O27:O28"/>
    <mergeCell ref="P27:P28"/>
    <mergeCell ref="P21:P22"/>
    <mergeCell ref="P17:P18"/>
    <mergeCell ref="M17:M18"/>
    <mergeCell ref="O17:O18"/>
    <mergeCell ref="O19:O20"/>
    <mergeCell ref="N15:N16"/>
    <mergeCell ref="O25:O26"/>
    <mergeCell ref="P25:P26"/>
    <mergeCell ref="N25:N26"/>
    <mergeCell ref="O21:O22"/>
    <mergeCell ref="P11:P12"/>
    <mergeCell ref="M11:M12"/>
    <mergeCell ref="N11:N12"/>
    <mergeCell ref="O9:O10"/>
    <mergeCell ref="N21:N22"/>
    <mergeCell ref="B19:B20"/>
    <mergeCell ref="F19:F20"/>
    <mergeCell ref="G19:G20"/>
    <mergeCell ref="G17:G18"/>
    <mergeCell ref="F17:F18"/>
    <mergeCell ref="I19:I20"/>
    <mergeCell ref="I17:I18"/>
    <mergeCell ref="I21:I22"/>
    <mergeCell ref="F13:F14"/>
    <mergeCell ref="G13:G14"/>
    <mergeCell ref="H13:H14"/>
    <mergeCell ref="I13:I14"/>
    <mergeCell ref="C13:E14"/>
    <mergeCell ref="C15:E16"/>
    <mergeCell ref="C17:E18"/>
    <mergeCell ref="C19:E20"/>
    <mergeCell ref="H19:H20"/>
    <mergeCell ref="H15:H16"/>
    <mergeCell ref="H17:H18"/>
    <mergeCell ref="O33:O34"/>
    <mergeCell ref="O35:O36"/>
    <mergeCell ref="N17:N18"/>
    <mergeCell ref="M35:M36"/>
    <mergeCell ref="N35:N36"/>
    <mergeCell ref="O29:O30"/>
    <mergeCell ref="P29:P30"/>
    <mergeCell ref="M31:M32"/>
    <mergeCell ref="N31:N32"/>
    <mergeCell ref="O31:O32"/>
    <mergeCell ref="P31:P32"/>
    <mergeCell ref="M23:M24"/>
    <mergeCell ref="N23:N24"/>
    <mergeCell ref="O23:O24"/>
    <mergeCell ref="P33:P34"/>
    <mergeCell ref="N33:N34"/>
    <mergeCell ref="M25:M26"/>
    <mergeCell ref="A1:I1"/>
    <mergeCell ref="A5:B6"/>
    <mergeCell ref="F5:F6"/>
    <mergeCell ref="G5:G6"/>
    <mergeCell ref="H5:H6"/>
    <mergeCell ref="I15:I16"/>
    <mergeCell ref="I11:I12"/>
    <mergeCell ref="B13:B14"/>
    <mergeCell ref="A15:A16"/>
    <mergeCell ref="B15:B16"/>
    <mergeCell ref="F15:F16"/>
    <mergeCell ref="G15:G16"/>
    <mergeCell ref="A4:D4"/>
    <mergeCell ref="A13:A14"/>
    <mergeCell ref="F11:F12"/>
    <mergeCell ref="G11:G12"/>
    <mergeCell ref="H11:H12"/>
    <mergeCell ref="C9:E10"/>
    <mergeCell ref="C11:E12"/>
    <mergeCell ref="P5:P6"/>
    <mergeCell ref="A7:A8"/>
    <mergeCell ref="B7:B8"/>
    <mergeCell ref="G7:G8"/>
    <mergeCell ref="H7:H8"/>
    <mergeCell ref="I7:I8"/>
    <mergeCell ref="O7:O8"/>
    <mergeCell ref="F7:F8"/>
    <mergeCell ref="J7:J8"/>
    <mergeCell ref="M7:M8"/>
    <mergeCell ref="N7:N8"/>
    <mergeCell ref="C7:E8"/>
    <mergeCell ref="C5:E6"/>
    <mergeCell ref="J5:J6"/>
    <mergeCell ref="L5:L6"/>
    <mergeCell ref="L7:L8"/>
    <mergeCell ref="K7:K8"/>
    <mergeCell ref="A47:B48"/>
    <mergeCell ref="C47:I48"/>
    <mergeCell ref="A49:B50"/>
    <mergeCell ref="C49:I50"/>
    <mergeCell ref="A51:B52"/>
    <mergeCell ref="C51:I52"/>
    <mergeCell ref="P7:P8"/>
    <mergeCell ref="A9:A10"/>
    <mergeCell ref="B9:B10"/>
    <mergeCell ref="N9:N10"/>
    <mergeCell ref="H9:H10"/>
    <mergeCell ref="I9:I10"/>
    <mergeCell ref="J9:J10"/>
    <mergeCell ref="F9:F10"/>
    <mergeCell ref="G9:G10"/>
    <mergeCell ref="M9:M10"/>
    <mergeCell ref="F21:F22"/>
    <mergeCell ref="G21:G22"/>
    <mergeCell ref="A11:A12"/>
    <mergeCell ref="B11:B12"/>
    <mergeCell ref="O11:O12"/>
    <mergeCell ref="O13:O14"/>
    <mergeCell ref="O15:O16"/>
    <mergeCell ref="P37:P38"/>
    <mergeCell ref="A42:B44"/>
    <mergeCell ref="C42:E42"/>
    <mergeCell ref="C43:E43"/>
    <mergeCell ref="F43:I43"/>
    <mergeCell ref="F44:I44"/>
    <mergeCell ref="L37:L38"/>
    <mergeCell ref="A45:B46"/>
    <mergeCell ref="C45:I46"/>
    <mergeCell ref="A35:A36"/>
    <mergeCell ref="B35:B36"/>
    <mergeCell ref="F35:F36"/>
    <mergeCell ref="G35:G36"/>
    <mergeCell ref="H35:H36"/>
    <mergeCell ref="I35:I36"/>
    <mergeCell ref="C44:E44"/>
    <mergeCell ref="G39:K39"/>
    <mergeCell ref="G40:K40"/>
    <mergeCell ref="C35:E36"/>
    <mergeCell ref="B21:B22"/>
    <mergeCell ref="A17:A18"/>
    <mergeCell ref="B17:B18"/>
    <mergeCell ref="A19:A20"/>
    <mergeCell ref="I33:I34"/>
    <mergeCell ref="J33:J34"/>
    <mergeCell ref="M33:M34"/>
    <mergeCell ref="A33:A34"/>
    <mergeCell ref="B33:B34"/>
    <mergeCell ref="F33:F34"/>
    <mergeCell ref="G33:G34"/>
    <mergeCell ref="H33:H34"/>
    <mergeCell ref="C33:E34"/>
    <mergeCell ref="C21:E22"/>
    <mergeCell ref="J19:J20"/>
    <mergeCell ref="J21:J22"/>
    <mergeCell ref="A27:A28"/>
    <mergeCell ref="B27:B28"/>
    <mergeCell ref="C27:E28"/>
    <mergeCell ref="F27:F28"/>
    <mergeCell ref="G27:G28"/>
    <mergeCell ref="H27:H28"/>
    <mergeCell ref="I27:I28"/>
    <mergeCell ref="A31:A32"/>
    <mergeCell ref="B31:B32"/>
    <mergeCell ref="C31:E32"/>
    <mergeCell ref="F31:F32"/>
    <mergeCell ref="G31:G32"/>
    <mergeCell ref="H31:H32"/>
    <mergeCell ref="I31:I32"/>
    <mergeCell ref="A29:A30"/>
    <mergeCell ref="B29:B30"/>
    <mergeCell ref="C29:E30"/>
    <mergeCell ref="F29:F30"/>
    <mergeCell ref="G29:G30"/>
    <mergeCell ref="H29:H30"/>
    <mergeCell ref="I29:I30"/>
    <mergeCell ref="L4:P4"/>
    <mergeCell ref="A2:P2"/>
    <mergeCell ref="A3:E3"/>
    <mergeCell ref="F3:P3"/>
    <mergeCell ref="A25:A26"/>
    <mergeCell ref="B25:B26"/>
    <mergeCell ref="C25:E26"/>
    <mergeCell ref="F25:F26"/>
    <mergeCell ref="G25:G26"/>
    <mergeCell ref="H25:H26"/>
    <mergeCell ref="I25:I26"/>
    <mergeCell ref="J25:J26"/>
    <mergeCell ref="L25:L26"/>
    <mergeCell ref="H21:H22"/>
    <mergeCell ref="J11:J12"/>
    <mergeCell ref="A23:A24"/>
    <mergeCell ref="B23:B24"/>
    <mergeCell ref="C23:E24"/>
    <mergeCell ref="F23:F24"/>
    <mergeCell ref="G23:G24"/>
    <mergeCell ref="H23:H24"/>
    <mergeCell ref="I23:I24"/>
    <mergeCell ref="J23:J24"/>
    <mergeCell ref="A21:A22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51:P52"/>
    <mergeCell ref="K44:P44"/>
    <mergeCell ref="K45:P45"/>
    <mergeCell ref="K46:P46"/>
    <mergeCell ref="K47:P48"/>
    <mergeCell ref="K49:P50"/>
    <mergeCell ref="K27:K28"/>
    <mergeCell ref="K29:K30"/>
    <mergeCell ref="K31:K32"/>
    <mergeCell ref="K33:K34"/>
    <mergeCell ref="K35:K36"/>
    <mergeCell ref="H37:K38"/>
    <mergeCell ref="M43:P43"/>
    <mergeCell ref="K43:L43"/>
    <mergeCell ref="K42:P42"/>
    <mergeCell ref="J31:J32"/>
    <mergeCell ref="L31:L32"/>
    <mergeCell ref="J29:J30"/>
    <mergeCell ref="J27:J28"/>
    <mergeCell ref="O37:O38"/>
    <mergeCell ref="N37:N38"/>
    <mergeCell ref="M37:M38"/>
    <mergeCell ref="L33:L34"/>
    <mergeCell ref="L35:L36"/>
  </mergeCells>
  <phoneticPr fontId="1"/>
  <dataValidations count="1">
    <dataValidation type="list" allowBlank="1" showInputMessage="1" showErrorMessage="1" errorTitle="税区分をご入力ください。" error="課税の場合は、「課」をご入力ください。_x000a_不課税の場合は、「不」をご入力ください。" sqref="K7:K36" xr:uid="{0E09D29D-6908-466F-8A4E-A38E9B4DCCBB}">
      <formula1>"課,不"</formula1>
    </dataValidation>
  </dataValidations>
  <printOptions horizontalCentered="1" verticalCentered="1"/>
  <pageMargins left="0" right="0" top="0" bottom="0" header="0.51181102362204722" footer="0.51181102362204722"/>
  <pageSetup paperSize="9" scale="7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8BAA-8DB8-498D-8505-9D380C97E60D}">
  <sheetPr>
    <tabColor rgb="FFFFFF00"/>
  </sheetPr>
  <dimension ref="A1:W50"/>
  <sheetViews>
    <sheetView zoomScale="50" zoomScaleNormal="50" workbookViewId="0">
      <selection activeCell="Q2" sqref="Q2"/>
    </sheetView>
  </sheetViews>
  <sheetFormatPr defaultColWidth="8.6328125" defaultRowHeight="13"/>
  <cols>
    <col min="1" max="1" width="2.453125" style="1" customWidth="1"/>
    <col min="2" max="2" width="15.90625" style="1" customWidth="1"/>
    <col min="3" max="5" width="9.90625" style="1" customWidth="1"/>
    <col min="6" max="6" width="27.36328125" style="1" customWidth="1"/>
    <col min="7" max="7" width="8.7265625" style="1" customWidth="1"/>
    <col min="8" max="8" width="18.08984375" style="1" customWidth="1"/>
    <col min="9" max="9" width="10.26953125" style="1" customWidth="1"/>
    <col min="10" max="10" width="8.08984375" style="1" customWidth="1"/>
    <col min="11" max="11" width="9.90625" style="1" customWidth="1"/>
    <col min="12" max="12" width="9.36328125" style="1" customWidth="1"/>
    <col min="13" max="13" width="12.1796875" style="1" customWidth="1"/>
    <col min="14" max="14" width="15" style="1" customWidth="1"/>
    <col min="15" max="15" width="10.6328125" style="1" customWidth="1"/>
    <col min="16" max="16" width="6.54296875" style="1" customWidth="1"/>
    <col min="17" max="16384" width="8.6328125" style="1"/>
  </cols>
  <sheetData>
    <row r="1" spans="1:23" ht="18" customHeight="1">
      <c r="A1" s="149" t="s">
        <v>41</v>
      </c>
      <c r="B1" s="149"/>
      <c r="C1" s="149"/>
      <c r="D1" s="149"/>
      <c r="E1" s="149"/>
      <c r="F1" s="149"/>
      <c r="G1" s="149"/>
      <c r="H1" s="149"/>
      <c r="I1" s="149"/>
    </row>
    <row r="2" spans="1:23" ht="25.5" customHeight="1">
      <c r="A2" s="195" t="s">
        <v>52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Q2" s="27">
        <v>0</v>
      </c>
    </row>
    <row r="3" spans="1:23" ht="19.5" customHeight="1" thickBot="1">
      <c r="A3" s="151" t="s">
        <v>49</v>
      </c>
      <c r="B3" s="151"/>
      <c r="C3" s="151"/>
      <c r="D3" s="151"/>
      <c r="E3" s="151"/>
      <c r="F3" s="152" t="s">
        <v>50</v>
      </c>
      <c r="G3" s="152"/>
      <c r="H3" s="152"/>
      <c r="I3" s="152"/>
      <c r="J3" s="152"/>
      <c r="K3" s="152"/>
      <c r="L3" s="152"/>
      <c r="M3" s="152"/>
      <c r="N3" s="152"/>
      <c r="O3" s="152"/>
    </row>
    <row r="4" spans="1:23" ht="20" customHeight="1" thickBot="1">
      <c r="A4" s="196"/>
      <c r="B4" s="197"/>
      <c r="C4" s="197"/>
      <c r="D4" s="198"/>
      <c r="E4" s="22" t="s">
        <v>26</v>
      </c>
      <c r="L4" s="14"/>
    </row>
    <row r="5" spans="1:23" ht="26" customHeight="1">
      <c r="A5" s="176" t="s">
        <v>28</v>
      </c>
      <c r="B5" s="177"/>
      <c r="C5" s="180" t="s">
        <v>24</v>
      </c>
      <c r="D5" s="181"/>
      <c r="E5" s="182"/>
      <c r="F5" s="139" t="s">
        <v>10</v>
      </c>
      <c r="G5" s="141" t="s">
        <v>0</v>
      </c>
      <c r="H5" s="139" t="s">
        <v>25</v>
      </c>
      <c r="I5" s="5" t="s">
        <v>1</v>
      </c>
      <c r="J5" s="139" t="s">
        <v>9</v>
      </c>
      <c r="K5" s="162" t="s">
        <v>35</v>
      </c>
      <c r="L5" s="7" t="s">
        <v>17</v>
      </c>
      <c r="M5" s="7" t="s">
        <v>18</v>
      </c>
      <c r="N5" s="25" t="s">
        <v>13</v>
      </c>
      <c r="O5" s="164" t="s">
        <v>2</v>
      </c>
      <c r="P5" s="23"/>
      <c r="Q5" s="206" t="s">
        <v>53</v>
      </c>
      <c r="R5" s="207"/>
      <c r="S5" s="207"/>
      <c r="T5" s="207"/>
      <c r="U5" s="207"/>
      <c r="V5" s="207"/>
      <c r="W5" s="208"/>
    </row>
    <row r="6" spans="1:23" ht="20" customHeight="1" thickBot="1">
      <c r="A6" s="178"/>
      <c r="B6" s="179"/>
      <c r="C6" s="183"/>
      <c r="D6" s="184"/>
      <c r="E6" s="185"/>
      <c r="F6" s="140"/>
      <c r="G6" s="142"/>
      <c r="H6" s="140"/>
      <c r="I6" s="6" t="s">
        <v>16</v>
      </c>
      <c r="J6" s="140"/>
      <c r="K6" s="163"/>
      <c r="L6" s="8" t="s">
        <v>16</v>
      </c>
      <c r="M6" s="8" t="s">
        <v>19</v>
      </c>
      <c r="N6" s="26" t="s">
        <v>20</v>
      </c>
      <c r="O6" s="165"/>
      <c r="P6" s="23"/>
      <c r="Q6" s="209"/>
      <c r="R6" s="210"/>
      <c r="S6" s="210"/>
      <c r="T6" s="210"/>
      <c r="U6" s="210"/>
      <c r="V6" s="210"/>
      <c r="W6" s="211"/>
    </row>
    <row r="7" spans="1:23" ht="11.5" customHeight="1">
      <c r="A7" s="166">
        <v>1</v>
      </c>
      <c r="B7" s="167"/>
      <c r="C7" s="168"/>
      <c r="D7" s="169"/>
      <c r="E7" s="170"/>
      <c r="F7" s="171"/>
      <c r="G7" s="172"/>
      <c r="H7" s="173"/>
      <c r="I7" s="174"/>
      <c r="J7" s="175"/>
      <c r="K7" s="187" t="str">
        <f>IF(I7="","",I7*J7)</f>
        <v/>
      </c>
      <c r="L7" s="189" t="str">
        <f>IF(I7="","",I7*$Q$2)</f>
        <v/>
      </c>
      <c r="M7" s="191" t="str">
        <f>IF(L7="","",ROUNDDOWN(I7-L7,0))</f>
        <v/>
      </c>
      <c r="N7" s="193" t="str">
        <f>IF(M7="","",M7*J7)</f>
        <v/>
      </c>
      <c r="O7" s="91"/>
      <c r="P7" s="24"/>
      <c r="Q7" s="209"/>
      <c r="R7" s="210"/>
      <c r="S7" s="210"/>
      <c r="T7" s="210"/>
      <c r="U7" s="210"/>
      <c r="V7" s="210"/>
      <c r="W7" s="211"/>
    </row>
    <row r="8" spans="1:23" ht="11.5" customHeight="1">
      <c r="A8" s="135"/>
      <c r="B8" s="106"/>
      <c r="C8" s="110"/>
      <c r="D8" s="111"/>
      <c r="E8" s="112"/>
      <c r="F8" s="114"/>
      <c r="G8" s="116"/>
      <c r="H8" s="118"/>
      <c r="I8" s="120"/>
      <c r="J8" s="122"/>
      <c r="K8" s="188"/>
      <c r="L8" s="190"/>
      <c r="M8" s="192"/>
      <c r="N8" s="194"/>
      <c r="O8" s="138"/>
      <c r="P8" s="24"/>
      <c r="Q8" s="209"/>
      <c r="R8" s="210"/>
      <c r="S8" s="210"/>
      <c r="T8" s="210"/>
      <c r="U8" s="210"/>
      <c r="V8" s="210"/>
      <c r="W8" s="211"/>
    </row>
    <row r="9" spans="1:23" ht="11.5" customHeight="1">
      <c r="A9" s="136">
        <v>2</v>
      </c>
      <c r="B9" s="125"/>
      <c r="C9" s="126"/>
      <c r="D9" s="127"/>
      <c r="E9" s="128"/>
      <c r="F9" s="117"/>
      <c r="G9" s="115"/>
      <c r="H9" s="117"/>
      <c r="I9" s="123"/>
      <c r="J9" s="124"/>
      <c r="K9" s="188" t="str">
        <f t="shared" ref="K9" si="0">IF(I9="","",I9*J9)</f>
        <v/>
      </c>
      <c r="L9" s="190" t="str">
        <f t="shared" ref="L9" si="1">IF(I9="","",I9*$Q$2)</f>
        <v/>
      </c>
      <c r="M9" s="192" t="str">
        <f t="shared" ref="M9" si="2">IF(L9="","",ROUNDDOWN(I9-L9,0))</f>
        <v/>
      </c>
      <c r="N9" s="194" t="str">
        <f t="shared" ref="N9" si="3">IF(M9="","",M9*J9)</f>
        <v/>
      </c>
      <c r="O9" s="137"/>
      <c r="P9" s="24"/>
      <c r="Q9" s="209"/>
      <c r="R9" s="210"/>
      <c r="S9" s="210"/>
      <c r="T9" s="210"/>
      <c r="U9" s="210"/>
      <c r="V9" s="210"/>
      <c r="W9" s="211"/>
    </row>
    <row r="10" spans="1:23" ht="11.5" customHeight="1">
      <c r="A10" s="136"/>
      <c r="B10" s="106"/>
      <c r="C10" s="129"/>
      <c r="D10" s="130"/>
      <c r="E10" s="131"/>
      <c r="F10" s="118"/>
      <c r="G10" s="116"/>
      <c r="H10" s="118"/>
      <c r="I10" s="120"/>
      <c r="J10" s="122"/>
      <c r="K10" s="188"/>
      <c r="L10" s="190"/>
      <c r="M10" s="192"/>
      <c r="N10" s="194"/>
      <c r="O10" s="138"/>
      <c r="P10" s="24"/>
      <c r="Q10" s="209"/>
      <c r="R10" s="210"/>
      <c r="S10" s="210"/>
      <c r="T10" s="210"/>
      <c r="U10" s="210"/>
      <c r="V10" s="210"/>
      <c r="W10" s="211"/>
    </row>
    <row r="11" spans="1:23" ht="11.5" customHeight="1">
      <c r="A11" s="134">
        <v>3</v>
      </c>
      <c r="B11" s="125"/>
      <c r="C11" s="126"/>
      <c r="D11" s="127"/>
      <c r="E11" s="128"/>
      <c r="F11" s="117"/>
      <c r="G11" s="115"/>
      <c r="H11" s="117"/>
      <c r="I11" s="123"/>
      <c r="J11" s="124"/>
      <c r="K11" s="188" t="str">
        <f t="shared" ref="K11" si="4">IF(I11="","",I11*J11)</f>
        <v/>
      </c>
      <c r="L11" s="190" t="str">
        <f t="shared" ref="L11" si="5">IF(I11="","",I11*$Q$2)</f>
        <v/>
      </c>
      <c r="M11" s="192" t="str">
        <f t="shared" ref="M11" si="6">IF(L11="","",ROUNDDOWN(I11-L11,0))</f>
        <v/>
      </c>
      <c r="N11" s="194" t="str">
        <f t="shared" ref="N11" si="7">IF(M11="","",M11*J11)</f>
        <v/>
      </c>
      <c r="O11" s="137"/>
      <c r="P11" s="24"/>
      <c r="Q11" s="209"/>
      <c r="R11" s="210"/>
      <c r="S11" s="210"/>
      <c r="T11" s="210"/>
      <c r="U11" s="210"/>
      <c r="V11" s="210"/>
      <c r="W11" s="211"/>
    </row>
    <row r="12" spans="1:23" ht="11.5" customHeight="1">
      <c r="A12" s="135"/>
      <c r="B12" s="106"/>
      <c r="C12" s="129"/>
      <c r="D12" s="130"/>
      <c r="E12" s="131"/>
      <c r="F12" s="118"/>
      <c r="G12" s="116"/>
      <c r="H12" s="118"/>
      <c r="I12" s="120"/>
      <c r="J12" s="122"/>
      <c r="K12" s="188"/>
      <c r="L12" s="190"/>
      <c r="M12" s="192"/>
      <c r="N12" s="194"/>
      <c r="O12" s="138"/>
      <c r="P12" s="24"/>
      <c r="Q12" s="209"/>
      <c r="R12" s="210"/>
      <c r="S12" s="210"/>
      <c r="T12" s="210"/>
      <c r="U12" s="210"/>
      <c r="V12" s="210"/>
      <c r="W12" s="211"/>
    </row>
    <row r="13" spans="1:23" ht="11.5" customHeight="1">
      <c r="A13" s="134">
        <v>4</v>
      </c>
      <c r="B13" s="105"/>
      <c r="C13" s="107"/>
      <c r="D13" s="108"/>
      <c r="E13" s="109"/>
      <c r="F13" s="113"/>
      <c r="G13" s="132"/>
      <c r="H13" s="133"/>
      <c r="I13" s="119"/>
      <c r="J13" s="121"/>
      <c r="K13" s="188" t="str">
        <f t="shared" ref="K13" si="8">IF(I13="","",I13*J13)</f>
        <v/>
      </c>
      <c r="L13" s="190" t="str">
        <f t="shared" ref="L13" si="9">IF(I13="","",I13*$Q$2)</f>
        <v/>
      </c>
      <c r="M13" s="192" t="str">
        <f t="shared" ref="M13" si="10">IF(L13="","",ROUNDDOWN(I13-L13,0))</f>
        <v/>
      </c>
      <c r="N13" s="194" t="str">
        <f t="shared" ref="N13" si="11">IF(M13="","",M13*J13)</f>
        <v/>
      </c>
      <c r="O13" s="137"/>
      <c r="P13" s="24"/>
      <c r="Q13" s="31"/>
      <c r="R13" s="31"/>
      <c r="S13" s="31"/>
      <c r="T13" s="31"/>
      <c r="U13" s="31"/>
      <c r="V13" s="31"/>
      <c r="W13" s="31"/>
    </row>
    <row r="14" spans="1:23" ht="11.5" customHeight="1">
      <c r="A14" s="135"/>
      <c r="B14" s="106"/>
      <c r="C14" s="110"/>
      <c r="D14" s="111"/>
      <c r="E14" s="112"/>
      <c r="F14" s="114"/>
      <c r="G14" s="116"/>
      <c r="H14" s="118"/>
      <c r="I14" s="120"/>
      <c r="J14" s="122"/>
      <c r="K14" s="188"/>
      <c r="L14" s="190"/>
      <c r="M14" s="192"/>
      <c r="N14" s="194"/>
      <c r="O14" s="138"/>
      <c r="P14" s="24"/>
      <c r="Q14" s="30"/>
      <c r="R14" s="30"/>
      <c r="S14" s="30"/>
      <c r="T14" s="30"/>
      <c r="U14" s="30"/>
      <c r="V14" s="30"/>
      <c r="W14" s="30"/>
    </row>
    <row r="15" spans="1:23" ht="11.5" customHeight="1">
      <c r="A15" s="136">
        <v>5</v>
      </c>
      <c r="B15" s="125"/>
      <c r="C15" s="126"/>
      <c r="D15" s="127"/>
      <c r="E15" s="128"/>
      <c r="F15" s="117"/>
      <c r="G15" s="115"/>
      <c r="H15" s="117"/>
      <c r="I15" s="123"/>
      <c r="J15" s="124"/>
      <c r="K15" s="188" t="str">
        <f t="shared" ref="K15" si="12">IF(I15="","",I15*J15)</f>
        <v/>
      </c>
      <c r="L15" s="190" t="str">
        <f t="shared" ref="L15" si="13">IF(I15="","",I15*$Q$2)</f>
        <v/>
      </c>
      <c r="M15" s="192" t="str">
        <f t="shared" ref="M15" si="14">IF(L15="","",ROUNDDOWN(I15-L15,0))</f>
        <v/>
      </c>
      <c r="N15" s="194" t="str">
        <f t="shared" ref="N15" si="15">IF(M15="","",M15*J15)</f>
        <v/>
      </c>
      <c r="O15" s="137"/>
      <c r="P15" s="24"/>
    </row>
    <row r="16" spans="1:23" ht="11.5" customHeight="1">
      <c r="A16" s="136"/>
      <c r="B16" s="106"/>
      <c r="C16" s="129"/>
      <c r="D16" s="130"/>
      <c r="E16" s="131"/>
      <c r="F16" s="118"/>
      <c r="G16" s="116"/>
      <c r="H16" s="118"/>
      <c r="I16" s="120"/>
      <c r="J16" s="122"/>
      <c r="K16" s="188"/>
      <c r="L16" s="190"/>
      <c r="M16" s="192"/>
      <c r="N16" s="194"/>
      <c r="O16" s="138"/>
      <c r="P16" s="24"/>
    </row>
    <row r="17" spans="1:16" ht="11.5" customHeight="1">
      <c r="A17" s="134">
        <v>6</v>
      </c>
      <c r="B17" s="125"/>
      <c r="C17" s="126"/>
      <c r="D17" s="127"/>
      <c r="E17" s="128"/>
      <c r="F17" s="117"/>
      <c r="G17" s="115"/>
      <c r="H17" s="117"/>
      <c r="I17" s="123"/>
      <c r="J17" s="124"/>
      <c r="K17" s="188" t="str">
        <f t="shared" ref="K17" si="16">IF(I17="","",I17*J17)</f>
        <v/>
      </c>
      <c r="L17" s="190" t="str">
        <f t="shared" ref="L17" si="17">IF(I17="","",I17*$Q$2)</f>
        <v/>
      </c>
      <c r="M17" s="192" t="str">
        <f t="shared" ref="M17" si="18">IF(L17="","",ROUNDDOWN(I17-L17,0))</f>
        <v/>
      </c>
      <c r="N17" s="194" t="str">
        <f t="shared" ref="N17" si="19">IF(M17="","",M17*J17)</f>
        <v/>
      </c>
      <c r="O17" s="102"/>
      <c r="P17" s="24"/>
    </row>
    <row r="18" spans="1:16" ht="11.5" customHeight="1">
      <c r="A18" s="135"/>
      <c r="B18" s="106"/>
      <c r="C18" s="129"/>
      <c r="D18" s="130"/>
      <c r="E18" s="131"/>
      <c r="F18" s="118"/>
      <c r="G18" s="116"/>
      <c r="H18" s="118"/>
      <c r="I18" s="120"/>
      <c r="J18" s="122"/>
      <c r="K18" s="188"/>
      <c r="L18" s="190"/>
      <c r="M18" s="192"/>
      <c r="N18" s="194"/>
      <c r="O18" s="102"/>
      <c r="P18" s="24"/>
    </row>
    <row r="19" spans="1:16" ht="11.5" customHeight="1">
      <c r="A19" s="136">
        <v>7</v>
      </c>
      <c r="B19" s="105"/>
      <c r="C19" s="107"/>
      <c r="D19" s="108"/>
      <c r="E19" s="109"/>
      <c r="F19" s="113"/>
      <c r="G19" s="115"/>
      <c r="H19" s="117"/>
      <c r="I19" s="119"/>
      <c r="J19" s="121"/>
      <c r="K19" s="188" t="str">
        <f t="shared" ref="K19" si="20">IF(I19="","",I19*J19)</f>
        <v/>
      </c>
      <c r="L19" s="190" t="str">
        <f t="shared" ref="L19" si="21">IF(I19="","",I19*$Q$2)</f>
        <v/>
      </c>
      <c r="M19" s="192" t="str">
        <f t="shared" ref="M19" si="22">IF(L19="","",ROUNDDOWN(I19-L19,0))</f>
        <v/>
      </c>
      <c r="N19" s="194" t="str">
        <f t="shared" ref="N19" si="23">IF(M19="","",M19*J19)</f>
        <v/>
      </c>
      <c r="O19" s="102"/>
      <c r="P19" s="24"/>
    </row>
    <row r="20" spans="1:16" ht="11.5" customHeight="1">
      <c r="A20" s="136"/>
      <c r="B20" s="106"/>
      <c r="C20" s="110"/>
      <c r="D20" s="111"/>
      <c r="E20" s="112"/>
      <c r="F20" s="114"/>
      <c r="G20" s="116"/>
      <c r="H20" s="118"/>
      <c r="I20" s="120"/>
      <c r="J20" s="122"/>
      <c r="K20" s="188"/>
      <c r="L20" s="190"/>
      <c r="M20" s="192"/>
      <c r="N20" s="194"/>
      <c r="O20" s="102"/>
      <c r="P20" s="24"/>
    </row>
    <row r="21" spans="1:16" ht="11.5" customHeight="1">
      <c r="A21" s="134">
        <v>8</v>
      </c>
      <c r="B21" s="105"/>
      <c r="C21" s="107"/>
      <c r="D21" s="108"/>
      <c r="E21" s="109"/>
      <c r="F21" s="113"/>
      <c r="G21" s="132"/>
      <c r="H21" s="133"/>
      <c r="I21" s="119"/>
      <c r="J21" s="121"/>
      <c r="K21" s="188" t="str">
        <f t="shared" ref="K21" si="24">IF(I21="","",I21*J21)</f>
        <v/>
      </c>
      <c r="L21" s="190" t="str">
        <f t="shared" ref="L21" si="25">IF(I21="","",I21*$Q$2)</f>
        <v/>
      </c>
      <c r="M21" s="192" t="str">
        <f t="shared" ref="M21" si="26">IF(L21="","",ROUNDDOWN(I21-L21,0))</f>
        <v/>
      </c>
      <c r="N21" s="194" t="str">
        <f t="shared" ref="N21" si="27">IF(M21="","",M21*J21)</f>
        <v/>
      </c>
      <c r="O21" s="102"/>
      <c r="P21" s="24"/>
    </row>
    <row r="22" spans="1:16" ht="11.5" customHeight="1">
      <c r="A22" s="135"/>
      <c r="B22" s="106"/>
      <c r="C22" s="110"/>
      <c r="D22" s="111"/>
      <c r="E22" s="112"/>
      <c r="F22" s="114"/>
      <c r="G22" s="116"/>
      <c r="H22" s="118"/>
      <c r="I22" s="120"/>
      <c r="J22" s="122"/>
      <c r="K22" s="188"/>
      <c r="L22" s="190"/>
      <c r="M22" s="192"/>
      <c r="N22" s="194"/>
      <c r="O22" s="102"/>
      <c r="P22" s="24"/>
    </row>
    <row r="23" spans="1:16" ht="11.5" customHeight="1">
      <c r="A23" s="104">
        <v>9</v>
      </c>
      <c r="B23" s="105"/>
      <c r="C23" s="107"/>
      <c r="D23" s="108"/>
      <c r="E23" s="109"/>
      <c r="F23" s="113"/>
      <c r="G23" s="132"/>
      <c r="H23" s="133"/>
      <c r="I23" s="119"/>
      <c r="J23" s="121"/>
      <c r="K23" s="188" t="str">
        <f t="shared" ref="K23" si="28">IF(I23="","",I23*J23)</f>
        <v/>
      </c>
      <c r="L23" s="190" t="str">
        <f t="shared" ref="L23" si="29">IF(I23="","",I23*$Q$2)</f>
        <v/>
      </c>
      <c r="M23" s="192" t="str">
        <f t="shared" ref="M23" si="30">IF(L23="","",ROUNDDOWN(I23-L23,0))</f>
        <v/>
      </c>
      <c r="N23" s="194" t="str">
        <f t="shared" ref="N23" si="31">IF(M23="","",M23*J23)</f>
        <v/>
      </c>
      <c r="O23" s="102"/>
      <c r="P23" s="24"/>
    </row>
    <row r="24" spans="1:16" ht="11.5" customHeight="1">
      <c r="A24" s="104"/>
      <c r="B24" s="106"/>
      <c r="C24" s="110"/>
      <c r="D24" s="111"/>
      <c r="E24" s="112"/>
      <c r="F24" s="114"/>
      <c r="G24" s="116"/>
      <c r="H24" s="118"/>
      <c r="I24" s="120"/>
      <c r="J24" s="122"/>
      <c r="K24" s="188"/>
      <c r="L24" s="190"/>
      <c r="M24" s="192"/>
      <c r="N24" s="194"/>
      <c r="O24" s="102"/>
      <c r="P24" s="24"/>
    </row>
    <row r="25" spans="1:16" ht="11.5" customHeight="1">
      <c r="A25" s="104">
        <v>10</v>
      </c>
      <c r="B25" s="125"/>
      <c r="C25" s="126"/>
      <c r="D25" s="127"/>
      <c r="E25" s="128"/>
      <c r="F25" s="117"/>
      <c r="G25" s="115"/>
      <c r="H25" s="117"/>
      <c r="I25" s="123"/>
      <c r="J25" s="124"/>
      <c r="K25" s="188" t="str">
        <f t="shared" ref="K25" si="32">IF(I25="","",I25*J25)</f>
        <v/>
      </c>
      <c r="L25" s="190" t="str">
        <f t="shared" ref="L25" si="33">IF(I25="","",I25*$Q$2)</f>
        <v/>
      </c>
      <c r="M25" s="192" t="str">
        <f t="shared" ref="M25" si="34">IF(L25="","",ROUNDDOWN(I25-L25,0))</f>
        <v/>
      </c>
      <c r="N25" s="194" t="str">
        <f t="shared" ref="N25" si="35">IF(M25="","",M25*J25)</f>
        <v/>
      </c>
      <c r="O25" s="102"/>
      <c r="P25" s="24"/>
    </row>
    <row r="26" spans="1:16" ht="11.5" customHeight="1">
      <c r="A26" s="104"/>
      <c r="B26" s="106"/>
      <c r="C26" s="129"/>
      <c r="D26" s="130"/>
      <c r="E26" s="131"/>
      <c r="F26" s="118"/>
      <c r="G26" s="116"/>
      <c r="H26" s="118"/>
      <c r="I26" s="120"/>
      <c r="J26" s="122"/>
      <c r="K26" s="188"/>
      <c r="L26" s="190"/>
      <c r="M26" s="192"/>
      <c r="N26" s="194"/>
      <c r="O26" s="102"/>
      <c r="P26" s="24"/>
    </row>
    <row r="27" spans="1:16" ht="11.5" customHeight="1">
      <c r="A27" s="104">
        <v>11</v>
      </c>
      <c r="B27" s="105"/>
      <c r="C27" s="107"/>
      <c r="D27" s="108"/>
      <c r="E27" s="109"/>
      <c r="F27" s="113"/>
      <c r="G27" s="115"/>
      <c r="H27" s="117"/>
      <c r="I27" s="119"/>
      <c r="J27" s="121"/>
      <c r="K27" s="188" t="str">
        <f t="shared" ref="K27" si="36">IF(I27="","",I27*J27)</f>
        <v/>
      </c>
      <c r="L27" s="190" t="str">
        <f t="shared" ref="L27" si="37">IF(I27="","",I27*$Q$2)</f>
        <v/>
      </c>
      <c r="M27" s="192" t="str">
        <f t="shared" ref="M27" si="38">IF(L27="","",ROUNDDOWN(I27-L27,0))</f>
        <v/>
      </c>
      <c r="N27" s="194" t="str">
        <f t="shared" ref="N27" si="39">IF(M27="","",M27*J27)</f>
        <v/>
      </c>
      <c r="O27" s="102"/>
      <c r="P27" s="24"/>
    </row>
    <row r="28" spans="1:16" ht="11.5" customHeight="1">
      <c r="A28" s="104"/>
      <c r="B28" s="106"/>
      <c r="C28" s="110"/>
      <c r="D28" s="111"/>
      <c r="E28" s="112"/>
      <c r="F28" s="114"/>
      <c r="G28" s="116"/>
      <c r="H28" s="118"/>
      <c r="I28" s="120"/>
      <c r="J28" s="122"/>
      <c r="K28" s="188"/>
      <c r="L28" s="190"/>
      <c r="M28" s="192"/>
      <c r="N28" s="194"/>
      <c r="O28" s="102"/>
      <c r="P28" s="24"/>
    </row>
    <row r="29" spans="1:16" ht="11.5" customHeight="1">
      <c r="A29" s="104">
        <v>12</v>
      </c>
      <c r="B29" s="105"/>
      <c r="C29" s="107"/>
      <c r="D29" s="108"/>
      <c r="E29" s="109"/>
      <c r="F29" s="113"/>
      <c r="G29" s="115"/>
      <c r="H29" s="117"/>
      <c r="I29" s="123"/>
      <c r="J29" s="124"/>
      <c r="K29" s="188" t="str">
        <f t="shared" ref="K29" si="40">IF(I29="","",I29*J29)</f>
        <v/>
      </c>
      <c r="L29" s="190" t="str">
        <f t="shared" ref="L29" si="41">IF(I29="","",I29*$Q$2)</f>
        <v/>
      </c>
      <c r="M29" s="192" t="str">
        <f t="shared" ref="M29" si="42">IF(L29="","",ROUNDDOWN(I29-L29,0))</f>
        <v/>
      </c>
      <c r="N29" s="194" t="str">
        <f t="shared" ref="N29" si="43">IF(M29="","",M29*J29)</f>
        <v/>
      </c>
      <c r="O29" s="102"/>
      <c r="P29" s="24"/>
    </row>
    <row r="30" spans="1:16" ht="11.5" customHeight="1">
      <c r="A30" s="104"/>
      <c r="B30" s="106"/>
      <c r="C30" s="110"/>
      <c r="D30" s="111"/>
      <c r="E30" s="112"/>
      <c r="F30" s="114"/>
      <c r="G30" s="116"/>
      <c r="H30" s="118"/>
      <c r="I30" s="120"/>
      <c r="J30" s="122"/>
      <c r="K30" s="188"/>
      <c r="L30" s="190"/>
      <c r="M30" s="192"/>
      <c r="N30" s="194"/>
      <c r="O30" s="102"/>
      <c r="P30" s="24"/>
    </row>
    <row r="31" spans="1:16" ht="11.5" customHeight="1">
      <c r="A31" s="104">
        <v>13</v>
      </c>
      <c r="B31" s="105"/>
      <c r="C31" s="107"/>
      <c r="D31" s="108"/>
      <c r="E31" s="109"/>
      <c r="F31" s="113"/>
      <c r="G31" s="115"/>
      <c r="H31" s="117"/>
      <c r="I31" s="119"/>
      <c r="J31" s="121"/>
      <c r="K31" s="188" t="str">
        <f t="shared" ref="K31" si="44">IF(I31="","",I31*J31)</f>
        <v/>
      </c>
      <c r="L31" s="190" t="str">
        <f t="shared" ref="L31" si="45">IF(I31="","",I31*$Q$2)</f>
        <v/>
      </c>
      <c r="M31" s="192" t="str">
        <f t="shared" ref="M31" si="46">IF(L31="","",ROUNDDOWN(I31-L31,0))</f>
        <v/>
      </c>
      <c r="N31" s="194" t="str">
        <f t="shared" ref="N31" si="47">IF(M31="","",M31*J31)</f>
        <v/>
      </c>
      <c r="O31" s="102"/>
      <c r="P31" s="24"/>
    </row>
    <row r="32" spans="1:16" ht="11.5" customHeight="1">
      <c r="A32" s="104"/>
      <c r="B32" s="106"/>
      <c r="C32" s="110"/>
      <c r="D32" s="111"/>
      <c r="E32" s="112"/>
      <c r="F32" s="114"/>
      <c r="G32" s="116"/>
      <c r="H32" s="118"/>
      <c r="I32" s="120"/>
      <c r="J32" s="122"/>
      <c r="K32" s="188"/>
      <c r="L32" s="190"/>
      <c r="M32" s="192"/>
      <c r="N32" s="194"/>
      <c r="O32" s="102"/>
      <c r="P32" s="24"/>
    </row>
    <row r="33" spans="1:19" ht="11.5" customHeight="1">
      <c r="A33" s="104">
        <v>14</v>
      </c>
      <c r="B33" s="105"/>
      <c r="C33" s="107"/>
      <c r="D33" s="108"/>
      <c r="E33" s="109"/>
      <c r="F33" s="113"/>
      <c r="G33" s="115"/>
      <c r="H33" s="117"/>
      <c r="I33" s="119"/>
      <c r="J33" s="121"/>
      <c r="K33" s="188" t="str">
        <f t="shared" ref="K33" si="48">IF(I33="","",I33*J33)</f>
        <v/>
      </c>
      <c r="L33" s="190" t="str">
        <f t="shared" ref="L33" si="49">IF(I33="","",I33*$Q$2)</f>
        <v/>
      </c>
      <c r="M33" s="192" t="str">
        <f t="shared" ref="M33" si="50">IF(L33="","",ROUNDDOWN(I33-L33,0))</f>
        <v/>
      </c>
      <c r="N33" s="194" t="str">
        <f t="shared" ref="N33" si="51">IF(M33="","",M33*J33)</f>
        <v/>
      </c>
      <c r="O33" s="102"/>
      <c r="P33" s="24"/>
    </row>
    <row r="34" spans="1:19" ht="11.5" customHeight="1">
      <c r="A34" s="104"/>
      <c r="B34" s="106"/>
      <c r="C34" s="110"/>
      <c r="D34" s="111"/>
      <c r="E34" s="112"/>
      <c r="F34" s="114"/>
      <c r="G34" s="116"/>
      <c r="H34" s="118"/>
      <c r="I34" s="120"/>
      <c r="J34" s="122"/>
      <c r="K34" s="188"/>
      <c r="L34" s="190"/>
      <c r="M34" s="192"/>
      <c r="N34" s="194"/>
      <c r="O34" s="102"/>
      <c r="P34" s="24"/>
    </row>
    <row r="35" spans="1:19" ht="11.5" customHeight="1">
      <c r="A35" s="104">
        <v>15</v>
      </c>
      <c r="B35" s="105"/>
      <c r="C35" s="107"/>
      <c r="D35" s="108"/>
      <c r="E35" s="109"/>
      <c r="F35" s="113"/>
      <c r="G35" s="115"/>
      <c r="H35" s="117"/>
      <c r="I35" s="119"/>
      <c r="J35" s="121"/>
      <c r="K35" s="188" t="str">
        <f t="shared" ref="K35" si="52">IF(I35="","",I35*J35)</f>
        <v/>
      </c>
      <c r="L35" s="190" t="str">
        <f t="shared" ref="L35" si="53">IF(I35="","",I35*$Q$2)</f>
        <v/>
      </c>
      <c r="M35" s="192" t="str">
        <f t="shared" ref="M35" si="54">IF(L35="","",ROUNDDOWN(I35-L35,0))</f>
        <v/>
      </c>
      <c r="N35" s="194" t="str">
        <f t="shared" ref="N35" si="55">IF(M35="","",M35*J35)</f>
        <v/>
      </c>
      <c r="O35" s="102"/>
      <c r="P35" s="24"/>
    </row>
    <row r="36" spans="1:19" ht="11.5" customHeight="1" thickBot="1">
      <c r="A36" s="104"/>
      <c r="B36" s="106"/>
      <c r="C36" s="110"/>
      <c r="D36" s="111"/>
      <c r="E36" s="112"/>
      <c r="F36" s="114"/>
      <c r="G36" s="116"/>
      <c r="H36" s="118"/>
      <c r="I36" s="120"/>
      <c r="J36" s="122"/>
      <c r="K36" s="205"/>
      <c r="L36" s="212"/>
      <c r="M36" s="213"/>
      <c r="N36" s="214"/>
      <c r="O36" s="103"/>
      <c r="P36" s="24"/>
    </row>
    <row r="37" spans="1:19" ht="13.5" customHeight="1">
      <c r="A37" s="18"/>
      <c r="B37" s="19"/>
      <c r="C37" s="19"/>
      <c r="D37" s="19"/>
      <c r="E37" s="19"/>
      <c r="F37" s="19"/>
      <c r="G37" s="19"/>
      <c r="H37" s="53" t="s">
        <v>35</v>
      </c>
      <c r="I37" s="53"/>
      <c r="J37" s="54"/>
      <c r="K37" s="199">
        <f>SUM(K7:K36)</f>
        <v>0</v>
      </c>
      <c r="L37" s="199">
        <f>SUM(L7:L36)</f>
        <v>0</v>
      </c>
      <c r="M37" s="201">
        <f>SUM(M7:M36)</f>
        <v>0</v>
      </c>
      <c r="N37" s="203">
        <f>SUM(N7:N36)</f>
        <v>0</v>
      </c>
      <c r="O37" s="91"/>
      <c r="P37" s="24"/>
    </row>
    <row r="38" spans="1:19" ht="14.25" customHeight="1" thickBot="1">
      <c r="A38" s="20"/>
      <c r="B38" s="21"/>
      <c r="C38" s="21"/>
      <c r="D38" s="21"/>
      <c r="E38" s="21"/>
      <c r="F38" s="21"/>
      <c r="G38" s="21"/>
      <c r="H38" s="55"/>
      <c r="I38" s="55"/>
      <c r="J38" s="56"/>
      <c r="K38" s="200"/>
      <c r="L38" s="200"/>
      <c r="M38" s="202"/>
      <c r="N38" s="204"/>
      <c r="O38" s="92"/>
      <c r="P38" s="24"/>
    </row>
    <row r="39" spans="1:19" ht="13.5" thickBot="1"/>
    <row r="40" spans="1:19" ht="19.5" customHeight="1">
      <c r="A40" s="74" t="s">
        <v>3</v>
      </c>
      <c r="B40" s="75"/>
      <c r="C40" s="76" t="s">
        <v>8</v>
      </c>
      <c r="D40" s="76"/>
      <c r="E40" s="77"/>
      <c r="F40" s="32" t="s">
        <v>47</v>
      </c>
      <c r="G40" s="33"/>
      <c r="H40" s="33"/>
      <c r="I40" s="13"/>
      <c r="K40" s="78" t="s">
        <v>51</v>
      </c>
      <c r="L40" s="78"/>
      <c r="M40" s="78"/>
      <c r="N40" s="78"/>
      <c r="O40" s="78"/>
      <c r="P40" s="78"/>
      <c r="Q40" s="17"/>
    </row>
    <row r="41" spans="1:19" ht="26.5" customHeight="1">
      <c r="A41" s="42"/>
      <c r="B41" s="43"/>
      <c r="C41" s="62"/>
      <c r="D41" s="62"/>
      <c r="E41" s="79"/>
      <c r="F41" s="61"/>
      <c r="G41" s="62"/>
      <c r="H41" s="62"/>
      <c r="I41" s="63"/>
      <c r="K41" s="80" t="s">
        <v>21</v>
      </c>
      <c r="L41" s="80"/>
      <c r="M41" s="81" t="s">
        <v>12</v>
      </c>
      <c r="N41" s="81"/>
      <c r="O41" s="81"/>
      <c r="P41" s="81"/>
      <c r="Q41" s="15"/>
    </row>
    <row r="42" spans="1:19" ht="21" customHeight="1">
      <c r="A42" s="67"/>
      <c r="B42" s="68"/>
      <c r="C42" s="82" t="s">
        <v>6</v>
      </c>
      <c r="D42" s="83"/>
      <c r="E42" s="84"/>
      <c r="F42" s="70"/>
      <c r="G42" s="71"/>
      <c r="H42" s="71"/>
      <c r="I42" s="72"/>
      <c r="K42" s="12" t="s">
        <v>11</v>
      </c>
      <c r="L42" s="9"/>
      <c r="M42" s="9"/>
      <c r="N42" s="9"/>
      <c r="O42" s="9"/>
      <c r="P42" s="9"/>
      <c r="Q42" s="9"/>
    </row>
    <row r="43" spans="1:19" ht="17.5" customHeight="1">
      <c r="A43" s="65" t="s">
        <v>4</v>
      </c>
      <c r="B43" s="66"/>
      <c r="C43" s="46"/>
      <c r="D43" s="47"/>
      <c r="E43" s="47"/>
      <c r="F43" s="47"/>
      <c r="G43" s="47"/>
      <c r="H43" s="47"/>
      <c r="I43" s="48"/>
      <c r="K43" s="52" t="s">
        <v>22</v>
      </c>
      <c r="L43" s="52"/>
      <c r="M43" s="52"/>
      <c r="N43" s="52"/>
      <c r="O43" s="52"/>
      <c r="P43" s="16"/>
      <c r="Q43" s="16"/>
      <c r="S43" s="4"/>
    </row>
    <row r="44" spans="1:19" ht="17.5" customHeight="1">
      <c r="A44" s="67"/>
      <c r="B44" s="68"/>
      <c r="C44" s="61"/>
      <c r="D44" s="62"/>
      <c r="E44" s="62"/>
      <c r="F44" s="62"/>
      <c r="G44" s="62"/>
      <c r="H44" s="62"/>
      <c r="I44" s="63"/>
      <c r="K44" s="52" t="s">
        <v>23</v>
      </c>
      <c r="L44" s="52"/>
      <c r="M44" s="52"/>
      <c r="N44" s="52"/>
      <c r="O44" s="52"/>
      <c r="P44" s="16"/>
      <c r="Q44" s="16"/>
      <c r="S44" s="4"/>
    </row>
    <row r="45" spans="1:19" ht="13.5" customHeight="1">
      <c r="A45" s="42" t="s">
        <v>5</v>
      </c>
      <c r="B45" s="43"/>
      <c r="C45" s="46"/>
      <c r="D45" s="47"/>
      <c r="E45" s="47"/>
      <c r="F45" s="47"/>
      <c r="G45" s="47"/>
      <c r="H45" s="47"/>
      <c r="I45" s="48"/>
      <c r="K45" s="64" t="s">
        <v>7</v>
      </c>
      <c r="L45" s="64"/>
      <c r="M45" s="64"/>
      <c r="N45" s="64"/>
      <c r="O45" s="64"/>
      <c r="P45" s="29"/>
      <c r="Q45" s="29"/>
    </row>
    <row r="46" spans="1:19" ht="13.5" customHeight="1">
      <c r="A46" s="42"/>
      <c r="B46" s="43"/>
      <c r="C46" s="61"/>
      <c r="D46" s="62"/>
      <c r="E46" s="62"/>
      <c r="F46" s="62"/>
      <c r="G46" s="62"/>
      <c r="H46" s="62"/>
      <c r="I46" s="63"/>
      <c r="K46" s="64"/>
      <c r="L46" s="64"/>
      <c r="M46" s="64"/>
      <c r="N46" s="64"/>
      <c r="O46" s="64"/>
      <c r="P46" s="29"/>
      <c r="Q46" s="29"/>
    </row>
    <row r="47" spans="1:19" ht="13.5" customHeight="1">
      <c r="A47" s="65" t="s">
        <v>14</v>
      </c>
      <c r="B47" s="66"/>
      <c r="C47" s="46"/>
      <c r="D47" s="47"/>
      <c r="E47" s="47"/>
      <c r="F47" s="47"/>
      <c r="G47" s="47"/>
      <c r="H47" s="47"/>
      <c r="I47" s="48"/>
      <c r="K47" s="69" t="s">
        <v>42</v>
      </c>
      <c r="L47" s="69"/>
      <c r="M47" s="69"/>
      <c r="N47" s="69"/>
      <c r="O47" s="10"/>
      <c r="P47" s="10"/>
      <c r="Q47" s="11"/>
    </row>
    <row r="48" spans="1:19" ht="13.5" customHeight="1">
      <c r="A48" s="67"/>
      <c r="B48" s="68"/>
      <c r="C48" s="61"/>
      <c r="D48" s="62"/>
      <c r="E48" s="62"/>
      <c r="F48" s="62"/>
      <c r="G48" s="62"/>
      <c r="H48" s="62"/>
      <c r="I48" s="63"/>
      <c r="K48" s="69"/>
      <c r="L48" s="69"/>
      <c r="M48" s="69"/>
      <c r="N48" s="69"/>
      <c r="O48" s="10"/>
      <c r="P48" s="10"/>
      <c r="Q48" s="11"/>
    </row>
    <row r="49" spans="1:17" ht="13.5" customHeight="1">
      <c r="A49" s="42" t="s">
        <v>15</v>
      </c>
      <c r="B49" s="43"/>
      <c r="C49" s="46"/>
      <c r="D49" s="47"/>
      <c r="E49" s="47"/>
      <c r="F49" s="47"/>
      <c r="G49" s="47"/>
      <c r="H49" s="47"/>
      <c r="I49" s="48"/>
      <c r="K49" s="186" t="s">
        <v>43</v>
      </c>
      <c r="L49" s="186"/>
      <c r="M49" s="186"/>
      <c r="N49" s="186"/>
      <c r="O49" s="186"/>
      <c r="P49" s="186"/>
      <c r="Q49" s="11"/>
    </row>
    <row r="50" spans="1:17" ht="13.5" customHeight="1" thickBot="1">
      <c r="A50" s="44"/>
      <c r="B50" s="45"/>
      <c r="C50" s="49"/>
      <c r="D50" s="50"/>
      <c r="E50" s="50"/>
      <c r="F50" s="50"/>
      <c r="G50" s="50"/>
      <c r="H50" s="50"/>
      <c r="I50" s="51"/>
      <c r="K50" s="186"/>
      <c r="L50" s="186"/>
      <c r="M50" s="186"/>
      <c r="N50" s="186"/>
      <c r="O50" s="186"/>
      <c r="P50" s="186"/>
      <c r="Q50" s="11"/>
    </row>
  </sheetData>
  <sheetProtection algorithmName="SHA-512" hashValue="9KsBnR4cKTJk0ifpixzmUMNDF74vRI1fsX0m56mSkUWtYyn592hJrXrl6lj9Kst1d9C+WFTg4rqfTLuFQymWaw==" saltValue="5hTn4Nz7CSW7vaAVk5iDaw==" spinCount="100000" sheet="1" objects="1" scenarios="1"/>
  <mergeCells count="237">
    <mergeCell ref="Q5:W12"/>
    <mergeCell ref="A47:B48"/>
    <mergeCell ref="C47:I48"/>
    <mergeCell ref="K47:N48"/>
    <mergeCell ref="A49:B50"/>
    <mergeCell ref="C49:I50"/>
    <mergeCell ref="A43:B44"/>
    <mergeCell ref="C43:I44"/>
    <mergeCell ref="K43:O43"/>
    <mergeCell ref="K44:O44"/>
    <mergeCell ref="A45:B46"/>
    <mergeCell ref="C45:I46"/>
    <mergeCell ref="K45:O46"/>
    <mergeCell ref="A40:B42"/>
    <mergeCell ref="C40:E40"/>
    <mergeCell ref="C41:E41"/>
    <mergeCell ref="F41:I41"/>
    <mergeCell ref="F42:I42"/>
    <mergeCell ref="L35:L36"/>
    <mergeCell ref="M35:M36"/>
    <mergeCell ref="N35:N36"/>
    <mergeCell ref="O35:O36"/>
    <mergeCell ref="H37:J38"/>
    <mergeCell ref="K37:K38"/>
    <mergeCell ref="L37:L38"/>
    <mergeCell ref="M37:M38"/>
    <mergeCell ref="N37:N38"/>
    <mergeCell ref="O37:O38"/>
    <mergeCell ref="A35:A36"/>
    <mergeCell ref="B35:B36"/>
    <mergeCell ref="C35:E36"/>
    <mergeCell ref="F35:F36"/>
    <mergeCell ref="G35:G36"/>
    <mergeCell ref="H35:H36"/>
    <mergeCell ref="I35:I36"/>
    <mergeCell ref="J35:J36"/>
    <mergeCell ref="K35:K36"/>
    <mergeCell ref="L31:L32"/>
    <mergeCell ref="M31:M32"/>
    <mergeCell ref="N31:N32"/>
    <mergeCell ref="O31:O32"/>
    <mergeCell ref="A33:A34"/>
    <mergeCell ref="B33:B34"/>
    <mergeCell ref="C33:E34"/>
    <mergeCell ref="F33:F34"/>
    <mergeCell ref="G33:G34"/>
    <mergeCell ref="H33:H34"/>
    <mergeCell ref="O33:O34"/>
    <mergeCell ref="I33:I34"/>
    <mergeCell ref="J33:J34"/>
    <mergeCell ref="K33:K34"/>
    <mergeCell ref="L33:L34"/>
    <mergeCell ref="M33:M34"/>
    <mergeCell ref="N33:N34"/>
    <mergeCell ref="A31:A32"/>
    <mergeCell ref="B31:B32"/>
    <mergeCell ref="C31:E32"/>
    <mergeCell ref="F31:F32"/>
    <mergeCell ref="G31:G32"/>
    <mergeCell ref="H31:H32"/>
    <mergeCell ref="I31:I32"/>
    <mergeCell ref="J31:J32"/>
    <mergeCell ref="K31:K32"/>
    <mergeCell ref="L27:L28"/>
    <mergeCell ref="M27:M28"/>
    <mergeCell ref="N27:N28"/>
    <mergeCell ref="O27:O28"/>
    <mergeCell ref="A29:A30"/>
    <mergeCell ref="B29:B30"/>
    <mergeCell ref="C29:E30"/>
    <mergeCell ref="F29:F30"/>
    <mergeCell ref="G29:G30"/>
    <mergeCell ref="H29:H30"/>
    <mergeCell ref="O29:O30"/>
    <mergeCell ref="I29:I30"/>
    <mergeCell ref="J29:J30"/>
    <mergeCell ref="K29:K30"/>
    <mergeCell ref="L29:L30"/>
    <mergeCell ref="M29:M30"/>
    <mergeCell ref="N29:N30"/>
    <mergeCell ref="A27:A28"/>
    <mergeCell ref="B27:B28"/>
    <mergeCell ref="C27:E28"/>
    <mergeCell ref="F27:F28"/>
    <mergeCell ref="G27:G28"/>
    <mergeCell ref="H27:H28"/>
    <mergeCell ref="I27:I28"/>
    <mergeCell ref="J27:J28"/>
    <mergeCell ref="K27:K28"/>
    <mergeCell ref="L23:L24"/>
    <mergeCell ref="M23:M24"/>
    <mergeCell ref="N23:N24"/>
    <mergeCell ref="O23:O24"/>
    <mergeCell ref="A25:A26"/>
    <mergeCell ref="B25:B26"/>
    <mergeCell ref="C25:E26"/>
    <mergeCell ref="F25:F26"/>
    <mergeCell ref="G25:G26"/>
    <mergeCell ref="H25:H26"/>
    <mergeCell ref="O25:O26"/>
    <mergeCell ref="I25:I26"/>
    <mergeCell ref="J25:J26"/>
    <mergeCell ref="K25:K26"/>
    <mergeCell ref="L25:L26"/>
    <mergeCell ref="M25:M26"/>
    <mergeCell ref="N25:N26"/>
    <mergeCell ref="A23:A24"/>
    <mergeCell ref="B23:B24"/>
    <mergeCell ref="C23:E24"/>
    <mergeCell ref="F23:F24"/>
    <mergeCell ref="G23:G24"/>
    <mergeCell ref="H23:H24"/>
    <mergeCell ref="I23:I24"/>
    <mergeCell ref="J23:J24"/>
    <mergeCell ref="K23:K24"/>
    <mergeCell ref="L19:L20"/>
    <mergeCell ref="M19:M20"/>
    <mergeCell ref="N19:N20"/>
    <mergeCell ref="O19:O20"/>
    <mergeCell ref="A21:A22"/>
    <mergeCell ref="B21:B22"/>
    <mergeCell ref="C21:E22"/>
    <mergeCell ref="F21:F22"/>
    <mergeCell ref="G21:G22"/>
    <mergeCell ref="H21:H22"/>
    <mergeCell ref="O21:O22"/>
    <mergeCell ref="I21:I22"/>
    <mergeCell ref="J21:J22"/>
    <mergeCell ref="K21:K22"/>
    <mergeCell ref="L21:L22"/>
    <mergeCell ref="M21:M22"/>
    <mergeCell ref="N21:N22"/>
    <mergeCell ref="A19:A20"/>
    <mergeCell ref="B19:B20"/>
    <mergeCell ref="C19:E20"/>
    <mergeCell ref="F19:F20"/>
    <mergeCell ref="G19:G20"/>
    <mergeCell ref="H19:H20"/>
    <mergeCell ref="I19:I20"/>
    <mergeCell ref="J19:J20"/>
    <mergeCell ref="K19:K20"/>
    <mergeCell ref="O15:O16"/>
    <mergeCell ref="A17:A18"/>
    <mergeCell ref="B17:B18"/>
    <mergeCell ref="C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A15:A16"/>
    <mergeCell ref="B15:B16"/>
    <mergeCell ref="C15:E16"/>
    <mergeCell ref="F15:F16"/>
    <mergeCell ref="G15:G16"/>
    <mergeCell ref="H15:H16"/>
    <mergeCell ref="I15:I16"/>
    <mergeCell ref="O11:O12"/>
    <mergeCell ref="A13:A14"/>
    <mergeCell ref="B13:B14"/>
    <mergeCell ref="C13:E14"/>
    <mergeCell ref="F13:F14"/>
    <mergeCell ref="G13:G14"/>
    <mergeCell ref="H13:H14"/>
    <mergeCell ref="O13:O14"/>
    <mergeCell ref="I13:I14"/>
    <mergeCell ref="J13:J14"/>
    <mergeCell ref="K13:K14"/>
    <mergeCell ref="L13:L14"/>
    <mergeCell ref="M13:M14"/>
    <mergeCell ref="N13:N14"/>
    <mergeCell ref="N9:N10"/>
    <mergeCell ref="A9:A10"/>
    <mergeCell ref="B9:B10"/>
    <mergeCell ref="C9:E10"/>
    <mergeCell ref="F9:F10"/>
    <mergeCell ref="G9:G10"/>
    <mergeCell ref="J15:J16"/>
    <mergeCell ref="K15:K16"/>
    <mergeCell ref="H9:H10"/>
    <mergeCell ref="L11:L12"/>
    <mergeCell ref="M11:M12"/>
    <mergeCell ref="N11:N12"/>
    <mergeCell ref="L15:L16"/>
    <mergeCell ref="M15:M16"/>
    <mergeCell ref="N15:N16"/>
    <mergeCell ref="H11:H12"/>
    <mergeCell ref="I11:I12"/>
    <mergeCell ref="J11:J12"/>
    <mergeCell ref="K11:K12"/>
    <mergeCell ref="I9:I10"/>
    <mergeCell ref="J9:J10"/>
    <mergeCell ref="K9:K10"/>
    <mergeCell ref="L9:L10"/>
    <mergeCell ref="M9:M10"/>
    <mergeCell ref="A1:I1"/>
    <mergeCell ref="A2:O2"/>
    <mergeCell ref="A3:E3"/>
    <mergeCell ref="F3:O3"/>
    <mergeCell ref="A4:D4"/>
    <mergeCell ref="A5:B6"/>
    <mergeCell ref="C5:E6"/>
    <mergeCell ref="F5:F6"/>
    <mergeCell ref="G5:G6"/>
    <mergeCell ref="H5:H6"/>
    <mergeCell ref="J5:J6"/>
    <mergeCell ref="K5:K6"/>
    <mergeCell ref="O5:O6"/>
    <mergeCell ref="K41:L41"/>
    <mergeCell ref="K40:P40"/>
    <mergeCell ref="M41:P41"/>
    <mergeCell ref="K49:P50"/>
    <mergeCell ref="C42:E42"/>
    <mergeCell ref="A7:A8"/>
    <mergeCell ref="B7:B8"/>
    <mergeCell ref="C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O9:O10"/>
    <mergeCell ref="A11:A12"/>
    <mergeCell ref="B11:B12"/>
    <mergeCell ref="C11:E12"/>
    <mergeCell ref="F11:F12"/>
    <mergeCell ref="G11:G12"/>
  </mergeCells>
  <phoneticPr fontId="1"/>
  <printOptions horizontalCentered="1" verticalCentered="1"/>
  <pageMargins left="0" right="0" top="0" bottom="0" header="0.51181102362204722" footer="0.51181102362204722"/>
  <pageSetup paperSize="9"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6296B0A563531458C4AF8E91C2086C9" ma:contentTypeVersion="20" ma:contentTypeDescription="新しいドキュメントを作成します。" ma:contentTypeScope="" ma:versionID="0fdc84a84d96c31232871fe4834cf087">
  <xsd:schema xmlns:xsd="http://www.w3.org/2001/XMLSchema" xmlns:xs="http://www.w3.org/2001/XMLSchema" xmlns:p="http://schemas.microsoft.com/office/2006/metadata/properties" xmlns:ns2="286c6559-e980-408b-acf2-475cad218d99" xmlns:ns3="14f3941f-fab6-4674-920a-ed0aafc97981" targetNamespace="http://schemas.microsoft.com/office/2006/metadata/properties" ma:root="true" ma:fieldsID="510a7cb2193b714f183a397f7ee6f657" ns2:_="" ns3:_="">
    <xsd:import namespace="286c6559-e980-408b-acf2-475cad218d99"/>
    <xsd:import namespace="14f3941f-fab6-4674-920a-ed0aafc979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x0032_020_x007e_2021_x5e74__x672b__x5e74__x59cb_" minOccurs="0"/>
                <xsd:element ref="ns2:seki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c6559-e980-408b-acf2-475cad218d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x0032_020_x007e_2021_x5e74__x672b__x5e74__x59cb_" ma:index="20" nillable="true" ma:displayName="2020~2021　年末年始" ma:format="Dropdown" ma:internalName="_x0032_020_x007e_2021_x5e74__x672b__x5e74__x59cb_">
      <xsd:simpleType>
        <xsd:restriction base="dms:Text">
          <xsd:maxLength value="255"/>
        </xsd:restriction>
      </xsd:simpleType>
    </xsd:element>
    <xsd:element name="seki" ma:index="21" nillable="true" ma:displayName="data" ma:format="DateOnly" ma:internalName="seki">
      <xsd:simpleType>
        <xsd:restriction base="dms:DateTime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c062685a-0680-491d-b45e-f1a4832ed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3941f-fab6-4674-920a-ed0aafc97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d5da5f4-03e6-42fb-b7c9-199b3ff1113f}" ma:internalName="TaxCatchAll" ma:showField="CatchAllData" ma:web="14f3941f-fab6-4674-920a-ed0aafc979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86c6559-e980-408b-acf2-475cad218d99" xsi:nil="true"/>
    <_x0032_020_x007e_2021_x5e74__x672b__x5e74__x59cb_ xmlns="286c6559-e980-408b-acf2-475cad218d99" xsi:nil="true"/>
    <lcf76f155ced4ddcb4097134ff3c332f xmlns="286c6559-e980-408b-acf2-475cad218d99">
      <Terms xmlns="http://schemas.microsoft.com/office/infopath/2007/PartnerControls"/>
    </lcf76f155ced4ddcb4097134ff3c332f>
    <seki xmlns="286c6559-e980-408b-acf2-475cad218d99" xsi:nil="true"/>
    <TaxCatchAll xmlns="14f3941f-fab6-4674-920a-ed0aafc979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F51B93-7BBD-4047-86B6-B8DCA5C93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6c6559-e980-408b-acf2-475cad218d99"/>
    <ds:schemaRef ds:uri="14f3941f-fab6-4674-920a-ed0aafc97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6E583D-660E-4C11-BB1F-1E938359E877}">
  <ds:schemaRefs>
    <ds:schemaRef ds:uri="http://schemas.microsoft.com/office/2006/metadata/properties"/>
    <ds:schemaRef ds:uri="286c6559-e980-408b-acf2-475cad218d99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14f3941f-fab6-4674-920a-ed0aafc97981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412B75C-2FF1-4D39-9221-154DA09BA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請求書フォーム(入力用)</vt:lpstr>
      <vt:lpstr>請求書フォーム(記入例)</vt:lpstr>
      <vt:lpstr>宿泊税・入湯税のみ_請求書フォーム</vt:lpstr>
      <vt:lpstr>宿泊税・入湯税のみ_請求書フォーム!Print_Area</vt:lpstr>
      <vt:lpstr>'請求書フォーム(記入例)'!Print_Area</vt:lpstr>
      <vt:lpstr>'請求書フォーム(入力用)'!Print_Area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Tsuruoka</dc:creator>
  <cp:lastModifiedBy>大竹 康之</cp:lastModifiedBy>
  <cp:lastPrinted>2026-07-07T04:04:57Z</cp:lastPrinted>
  <dcterms:created xsi:type="dcterms:W3CDTF">2016-11-25T06:22:46Z</dcterms:created>
  <dcterms:modified xsi:type="dcterms:W3CDTF">2026-07-07T06:49:11Z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0x01010016296B0A563531458C4AF8E91C2086C9</vt:lpwstr>
  </property>
  <property fmtid="{D5CDD505-2E9C-101B-9397-08002B2CF9AE}" pid="3" name="MediaServiceImageTags">
    <vt:lpwstr/>
  </property>
</Properties>
</file>