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igakuseikyou.sharepoint.com/sites/msteams_d84eb7/Shared Documents/03_仕入照合課/00_個人別フォルダ/弘光/インボイス対応/請求書フォーム/インボイス対応_（生協仕様）請求書フォーム/"/>
    </mc:Choice>
  </mc:AlternateContent>
  <xr:revisionPtr revIDLastSave="41" documentId="13_ncr:1_{3A479F89-6973-4DF3-A7FA-18CB24E0D5B3}" xr6:coauthVersionLast="47" xr6:coauthVersionMax="47" xr10:uidLastSave="{E932FD6F-CB50-4B03-AC2A-FCB77D3C76ED}"/>
  <bookViews>
    <workbookView xWindow="-120" yWindow="-120" windowWidth="29040" windowHeight="15720" firstSheet="1" activeTab="2" xr2:uid="{00000000-000D-0000-FFFF-FFFF00000000}"/>
  </bookViews>
  <sheets>
    <sheet name="コードリスト" sheetId="2" state="hidden" r:id="rId1"/>
    <sheet name="本紙" sheetId="7" r:id="rId2"/>
    <sheet name="請求明細" sheetId="6" r:id="rId3"/>
  </sheets>
  <definedNames>
    <definedName name="_xlnm._FilterDatabase" localSheetId="2" hidden="1">請求明細!$B$1:$H$1</definedName>
    <definedName name="_xlnm.Print_Area" localSheetId="2">請求明細!$A:$N</definedName>
    <definedName name="_xlnm.Print_Titles" localSheetId="2">請求明細!$1:$1</definedName>
    <definedName name="_xlnm.Print_Titles" localSheetId="1">本紙!$4:$11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6" l="1"/>
  <c r="U56" i="7"/>
  <c r="AB56" i="7" s="1"/>
  <c r="U53" i="7"/>
  <c r="AB53" i="7" s="1"/>
  <c r="AB55" i="7" s="1"/>
  <c r="U46" i="7"/>
  <c r="C46" i="7"/>
  <c r="U45" i="7"/>
  <c r="C45" i="7"/>
  <c r="U44" i="7"/>
  <c r="C44" i="7"/>
  <c r="U43" i="7"/>
  <c r="C43" i="7"/>
  <c r="U42" i="7"/>
  <c r="C42" i="7"/>
  <c r="U41" i="7"/>
  <c r="C41" i="7"/>
  <c r="U40" i="7"/>
  <c r="C40" i="7"/>
  <c r="U39" i="7"/>
  <c r="C39" i="7"/>
  <c r="U38" i="7"/>
  <c r="C38" i="7"/>
  <c r="U37" i="7"/>
  <c r="C37" i="7"/>
  <c r="U36" i="7"/>
  <c r="C36" i="7"/>
  <c r="U35" i="7"/>
  <c r="C35" i="7"/>
  <c r="U34" i="7"/>
  <c r="C34" i="7"/>
  <c r="U33" i="7"/>
  <c r="C33" i="7"/>
  <c r="U32" i="7"/>
  <c r="C32" i="7"/>
  <c r="U31" i="7"/>
  <c r="C31" i="7"/>
  <c r="U30" i="7"/>
  <c r="C30" i="7"/>
  <c r="U29" i="7"/>
  <c r="C29" i="7"/>
  <c r="U28" i="7"/>
  <c r="C28" i="7"/>
  <c r="U27" i="7"/>
  <c r="C27" i="7"/>
  <c r="U26" i="7"/>
  <c r="C26" i="7"/>
  <c r="U25" i="7"/>
  <c r="C25" i="7"/>
  <c r="U24" i="7"/>
  <c r="C24" i="7"/>
  <c r="U23" i="7"/>
  <c r="C23" i="7"/>
  <c r="U22" i="7"/>
  <c r="C22" i="7"/>
  <c r="U21" i="7"/>
  <c r="C21" i="7"/>
  <c r="U20" i="7"/>
  <c r="C20" i="7"/>
  <c r="U19" i="7"/>
  <c r="C19" i="7"/>
  <c r="U18" i="7"/>
  <c r="C18" i="7"/>
  <c r="U17" i="7"/>
  <c r="C17" i="7"/>
  <c r="U16" i="7"/>
  <c r="C16" i="7"/>
  <c r="U15" i="7"/>
  <c r="C15" i="7"/>
  <c r="U14" i="7"/>
  <c r="C14" i="7"/>
  <c r="U13" i="7"/>
  <c r="C13" i="7"/>
  <c r="U12" i="7"/>
  <c r="C12" i="7"/>
  <c r="I300" i="6"/>
  <c r="F300" i="6"/>
  <c r="I299" i="6"/>
  <c r="I298" i="6"/>
  <c r="J298" i="6" s="1"/>
  <c r="K298" i="6" s="1"/>
  <c r="I297" i="6"/>
  <c r="I296" i="6"/>
  <c r="J296" i="6" s="1"/>
  <c r="K296" i="6" s="1"/>
  <c r="I295" i="6"/>
  <c r="I294" i="6"/>
  <c r="E294" i="6"/>
  <c r="I293" i="6"/>
  <c r="I292" i="6"/>
  <c r="J292" i="6" s="1"/>
  <c r="K292" i="6" s="1"/>
  <c r="I291" i="6"/>
  <c r="I290" i="6"/>
  <c r="I289" i="6"/>
  <c r="I288" i="6"/>
  <c r="J288" i="6" s="1"/>
  <c r="K288" i="6" s="1"/>
  <c r="I287" i="6"/>
  <c r="J287" i="6" s="1"/>
  <c r="I286" i="6"/>
  <c r="J286" i="6" s="1"/>
  <c r="K286" i="6" s="1"/>
  <c r="I285" i="6"/>
  <c r="I284" i="6"/>
  <c r="J284" i="6" s="1"/>
  <c r="K284" i="6" s="1"/>
  <c r="I283" i="6"/>
  <c r="I282" i="6"/>
  <c r="I281" i="6"/>
  <c r="I280" i="6"/>
  <c r="J280" i="6" s="1"/>
  <c r="K280" i="6" s="1"/>
  <c r="I279" i="6"/>
  <c r="I278" i="6"/>
  <c r="F278" i="6"/>
  <c r="I277" i="6"/>
  <c r="I276" i="6"/>
  <c r="J276" i="6" s="1"/>
  <c r="K276" i="6" s="1"/>
  <c r="I275" i="6"/>
  <c r="I274" i="6"/>
  <c r="J274" i="6" s="1"/>
  <c r="K274" i="6" s="1"/>
  <c r="I273" i="6"/>
  <c r="L273" i="6" s="1"/>
  <c r="I272" i="6"/>
  <c r="J272" i="6" s="1"/>
  <c r="K272" i="6" s="1"/>
  <c r="I271" i="6"/>
  <c r="J271" i="6" s="1"/>
  <c r="I270" i="6"/>
  <c r="E270" i="6"/>
  <c r="I269" i="6"/>
  <c r="I268" i="6"/>
  <c r="J268" i="6" s="1"/>
  <c r="K268" i="6" s="1"/>
  <c r="I267" i="6"/>
  <c r="I266" i="6"/>
  <c r="L266" i="6" s="1"/>
  <c r="I265" i="6"/>
  <c r="I264" i="6"/>
  <c r="J264" i="6" s="1"/>
  <c r="K264" i="6" s="1"/>
  <c r="I263" i="6"/>
  <c r="I262" i="6"/>
  <c r="F262" i="6"/>
  <c r="I261" i="6"/>
  <c r="I260" i="6"/>
  <c r="J260" i="6" s="1"/>
  <c r="K260" i="6" s="1"/>
  <c r="I259" i="6"/>
  <c r="I258" i="6"/>
  <c r="I257" i="6"/>
  <c r="I256" i="6"/>
  <c r="J256" i="6" s="1"/>
  <c r="K256" i="6" s="1"/>
  <c r="I255" i="6"/>
  <c r="J255" i="6" s="1"/>
  <c r="I254" i="6"/>
  <c r="F254" i="6"/>
  <c r="I253" i="6"/>
  <c r="I252" i="6"/>
  <c r="J252" i="6" s="1"/>
  <c r="K252" i="6" s="1"/>
  <c r="I251" i="6"/>
  <c r="J251" i="6" s="1"/>
  <c r="I250" i="6"/>
  <c r="J250" i="6" s="1"/>
  <c r="K250" i="6" s="1"/>
  <c r="I249" i="6"/>
  <c r="I248" i="6"/>
  <c r="J248" i="6" s="1"/>
  <c r="K248" i="6" s="1"/>
  <c r="I247" i="6"/>
  <c r="I246" i="6"/>
  <c r="E246" i="6"/>
  <c r="I245" i="6"/>
  <c r="J245" i="6" s="1"/>
  <c r="I244" i="6"/>
  <c r="J244" i="6" s="1"/>
  <c r="I243" i="6"/>
  <c r="J243" i="6" s="1"/>
  <c r="I242" i="6"/>
  <c r="I241" i="6"/>
  <c r="I240" i="6"/>
  <c r="J240" i="6" s="1"/>
  <c r="I239" i="6"/>
  <c r="J239" i="6" s="1"/>
  <c r="I238" i="6"/>
  <c r="F238" i="6"/>
  <c r="I237" i="6"/>
  <c r="I236" i="6"/>
  <c r="I235" i="6"/>
  <c r="I234" i="6"/>
  <c r="J234" i="6" s="1"/>
  <c r="I233" i="6"/>
  <c r="J233" i="6" s="1"/>
  <c r="I232" i="6"/>
  <c r="J232" i="6" s="1"/>
  <c r="K232" i="6" s="1"/>
  <c r="I231" i="6"/>
  <c r="I230" i="6"/>
  <c r="J230" i="6" s="1"/>
  <c r="K230" i="6" s="1"/>
  <c r="I229" i="6"/>
  <c r="I228" i="6"/>
  <c r="J228" i="6" s="1"/>
  <c r="K228" i="6" s="1"/>
  <c r="I227" i="6"/>
  <c r="I226" i="6"/>
  <c r="I225" i="6"/>
  <c r="J225" i="6" s="1"/>
  <c r="I224" i="6"/>
  <c r="J224" i="6" s="1"/>
  <c r="I223" i="6"/>
  <c r="J223" i="6" s="1"/>
  <c r="I222" i="6"/>
  <c r="J222" i="6" s="1"/>
  <c r="K222" i="6" s="1"/>
  <c r="I221" i="6"/>
  <c r="I220" i="6"/>
  <c r="J220" i="6" s="1"/>
  <c r="K220" i="6" s="1"/>
  <c r="I219" i="6"/>
  <c r="I218" i="6"/>
  <c r="I217" i="6"/>
  <c r="J217" i="6" s="1"/>
  <c r="I216" i="6"/>
  <c r="J216" i="6" s="1"/>
  <c r="K216" i="6" s="1"/>
  <c r="I215" i="6"/>
  <c r="I214" i="6"/>
  <c r="L214" i="6" s="1"/>
  <c r="I213" i="6"/>
  <c r="I212" i="6"/>
  <c r="J212" i="6" s="1"/>
  <c r="K212" i="6" s="1"/>
  <c r="I211" i="6"/>
  <c r="I210" i="6"/>
  <c r="I209" i="6"/>
  <c r="I208" i="6"/>
  <c r="J208" i="6" s="1"/>
  <c r="K208" i="6" s="1"/>
  <c r="I207" i="6"/>
  <c r="J207" i="6" s="1"/>
  <c r="I206" i="6"/>
  <c r="L206" i="6" s="1"/>
  <c r="F206" i="6"/>
  <c r="I205" i="6"/>
  <c r="I204" i="6"/>
  <c r="J204" i="6" s="1"/>
  <c r="K204" i="6" s="1"/>
  <c r="I203" i="6"/>
  <c r="I202" i="6"/>
  <c r="I201" i="6"/>
  <c r="I200" i="6"/>
  <c r="J200" i="6" s="1"/>
  <c r="K200" i="6" s="1"/>
  <c r="I199" i="6"/>
  <c r="I198" i="6"/>
  <c r="F198" i="6"/>
  <c r="I197" i="6"/>
  <c r="I196" i="6"/>
  <c r="J196" i="6" s="1"/>
  <c r="K196" i="6" s="1"/>
  <c r="I195" i="6"/>
  <c r="J195" i="6" s="1"/>
  <c r="I194" i="6"/>
  <c r="J194" i="6" s="1"/>
  <c r="K194" i="6" s="1"/>
  <c r="I193" i="6"/>
  <c r="I192" i="6"/>
  <c r="J192" i="6" s="1"/>
  <c r="K192" i="6" s="1"/>
  <c r="I191" i="6"/>
  <c r="I190" i="6"/>
  <c r="F190" i="6"/>
  <c r="I189" i="6"/>
  <c r="I188" i="6"/>
  <c r="J188" i="6" s="1"/>
  <c r="I187" i="6"/>
  <c r="I186" i="6"/>
  <c r="I185" i="6"/>
  <c r="I184" i="6"/>
  <c r="J184" i="6" s="1"/>
  <c r="K184" i="6" s="1"/>
  <c r="I183" i="6"/>
  <c r="J183" i="6" s="1"/>
  <c r="F180" i="6"/>
  <c r="I182" i="6"/>
  <c r="F182" i="6"/>
  <c r="I181" i="6"/>
  <c r="I180" i="6"/>
  <c r="J180" i="6" s="1"/>
  <c r="K180" i="6" s="1"/>
  <c r="I179" i="6"/>
  <c r="I178" i="6"/>
  <c r="J178" i="6" s="1"/>
  <c r="K178" i="6" s="1"/>
  <c r="I177" i="6"/>
  <c r="I176" i="6"/>
  <c r="J176" i="6" s="1"/>
  <c r="K176" i="6" s="1"/>
  <c r="F176" i="6"/>
  <c r="I175" i="6"/>
  <c r="I174" i="6"/>
  <c r="I173" i="6"/>
  <c r="I172" i="6"/>
  <c r="J172" i="6" s="1"/>
  <c r="K172" i="6" s="1"/>
  <c r="I171" i="6"/>
  <c r="I170" i="6"/>
  <c r="J170" i="6" s="1"/>
  <c r="K170" i="6" s="1"/>
  <c r="I169" i="6"/>
  <c r="J169" i="6" s="1"/>
  <c r="F169" i="6"/>
  <c r="E169" i="6"/>
  <c r="I168" i="6"/>
  <c r="J168" i="6" s="1"/>
  <c r="K168" i="6" s="1"/>
  <c r="F168" i="6"/>
  <c r="E168" i="6"/>
  <c r="I167" i="6"/>
  <c r="F167" i="6"/>
  <c r="E167" i="6"/>
  <c r="I166" i="6"/>
  <c r="F166" i="6"/>
  <c r="E166" i="6"/>
  <c r="I165" i="6"/>
  <c r="F165" i="6"/>
  <c r="E165" i="6"/>
  <c r="I164" i="6"/>
  <c r="J164" i="6" s="1"/>
  <c r="F164" i="6"/>
  <c r="E164" i="6"/>
  <c r="I163" i="6"/>
  <c r="J163" i="6" s="1"/>
  <c r="F163" i="6"/>
  <c r="E163" i="6"/>
  <c r="I162" i="6"/>
  <c r="J162" i="6" s="1"/>
  <c r="F162" i="6"/>
  <c r="E162" i="6"/>
  <c r="I161" i="6"/>
  <c r="J161" i="6" s="1"/>
  <c r="F161" i="6"/>
  <c r="E161" i="6"/>
  <c r="I160" i="6"/>
  <c r="J160" i="6" s="1"/>
  <c r="K160" i="6" s="1"/>
  <c r="F160" i="6"/>
  <c r="E160" i="6"/>
  <c r="I159" i="6"/>
  <c r="F159" i="6"/>
  <c r="E159" i="6"/>
  <c r="I158" i="6"/>
  <c r="F158" i="6"/>
  <c r="E158" i="6"/>
  <c r="I157" i="6"/>
  <c r="F157" i="6"/>
  <c r="E157" i="6"/>
  <c r="I156" i="6"/>
  <c r="J156" i="6" s="1"/>
  <c r="K156" i="6" s="1"/>
  <c r="F156" i="6"/>
  <c r="E156" i="6"/>
  <c r="I155" i="6"/>
  <c r="F155" i="6"/>
  <c r="E155" i="6"/>
  <c r="I154" i="6"/>
  <c r="L154" i="6" s="1"/>
  <c r="F154" i="6"/>
  <c r="E154" i="6"/>
  <c r="I153" i="6"/>
  <c r="F153" i="6"/>
  <c r="E153" i="6"/>
  <c r="I152" i="6"/>
  <c r="J152" i="6" s="1"/>
  <c r="F152" i="6"/>
  <c r="E152" i="6"/>
  <c r="I151" i="6"/>
  <c r="J151" i="6" s="1"/>
  <c r="F151" i="6"/>
  <c r="E151" i="6"/>
  <c r="I150" i="6"/>
  <c r="F150" i="6"/>
  <c r="E150" i="6"/>
  <c r="I149" i="6"/>
  <c r="J149" i="6" s="1"/>
  <c r="F149" i="6"/>
  <c r="E149" i="6"/>
  <c r="I148" i="6"/>
  <c r="J148" i="6" s="1"/>
  <c r="F148" i="6"/>
  <c r="E148" i="6"/>
  <c r="I147" i="6"/>
  <c r="F147" i="6"/>
  <c r="E147" i="6"/>
  <c r="I146" i="6"/>
  <c r="F146" i="6"/>
  <c r="E146" i="6"/>
  <c r="I145" i="6"/>
  <c r="F145" i="6"/>
  <c r="E145" i="6"/>
  <c r="I144" i="6"/>
  <c r="J144" i="6" s="1"/>
  <c r="F144" i="6"/>
  <c r="E144" i="6"/>
  <c r="I143" i="6"/>
  <c r="J143" i="6" s="1"/>
  <c r="F143" i="6"/>
  <c r="E143" i="6"/>
  <c r="I142" i="6"/>
  <c r="F142" i="6"/>
  <c r="E142" i="6"/>
  <c r="I141" i="6"/>
  <c r="F141" i="6"/>
  <c r="E141" i="6"/>
  <c r="I140" i="6"/>
  <c r="J140" i="6" s="1"/>
  <c r="K140" i="6" s="1"/>
  <c r="F140" i="6"/>
  <c r="E140" i="6"/>
  <c r="I139" i="6"/>
  <c r="F139" i="6"/>
  <c r="E139" i="6"/>
  <c r="I138" i="6"/>
  <c r="L138" i="6" s="1"/>
  <c r="F138" i="6"/>
  <c r="E138" i="6"/>
  <c r="I137" i="6"/>
  <c r="F137" i="6"/>
  <c r="E137" i="6"/>
  <c r="I136" i="6"/>
  <c r="J136" i="6" s="1"/>
  <c r="K136" i="6" s="1"/>
  <c r="F136" i="6"/>
  <c r="E136" i="6"/>
  <c r="I135" i="6"/>
  <c r="F135" i="6"/>
  <c r="E135" i="6"/>
  <c r="I134" i="6"/>
  <c r="F134" i="6"/>
  <c r="E134" i="6"/>
  <c r="I133" i="6"/>
  <c r="J133" i="6" s="1"/>
  <c r="K133" i="6" s="1"/>
  <c r="F133" i="6"/>
  <c r="E133" i="6"/>
  <c r="I132" i="6"/>
  <c r="J132" i="6" s="1"/>
  <c r="F132" i="6"/>
  <c r="E132" i="6"/>
  <c r="I131" i="6"/>
  <c r="J131" i="6" s="1"/>
  <c r="F131" i="6"/>
  <c r="E131" i="6"/>
  <c r="I130" i="6"/>
  <c r="L130" i="6" s="1"/>
  <c r="F130" i="6"/>
  <c r="E130" i="6"/>
  <c r="I129" i="6"/>
  <c r="J129" i="6" s="1"/>
  <c r="F129" i="6"/>
  <c r="E129" i="6"/>
  <c r="I128" i="6"/>
  <c r="J128" i="6" s="1"/>
  <c r="F128" i="6"/>
  <c r="E128" i="6"/>
  <c r="I127" i="6"/>
  <c r="J127" i="6" s="1"/>
  <c r="F127" i="6"/>
  <c r="E127" i="6"/>
  <c r="I126" i="6"/>
  <c r="F126" i="6"/>
  <c r="E126" i="6"/>
  <c r="I125" i="6"/>
  <c r="F125" i="6"/>
  <c r="E125" i="6"/>
  <c r="I124" i="6"/>
  <c r="J124" i="6" s="1"/>
  <c r="K124" i="6" s="1"/>
  <c r="F124" i="6"/>
  <c r="E124" i="6"/>
  <c r="I123" i="6"/>
  <c r="J123" i="6" s="1"/>
  <c r="F123" i="6"/>
  <c r="E123" i="6"/>
  <c r="I122" i="6"/>
  <c r="L122" i="6" s="1"/>
  <c r="F122" i="6"/>
  <c r="E122" i="6"/>
  <c r="I121" i="6"/>
  <c r="F121" i="6"/>
  <c r="E121" i="6"/>
  <c r="I120" i="6"/>
  <c r="J120" i="6" s="1"/>
  <c r="K120" i="6" s="1"/>
  <c r="F120" i="6"/>
  <c r="E120" i="6"/>
  <c r="I119" i="6"/>
  <c r="F119" i="6"/>
  <c r="E119" i="6"/>
  <c r="I118" i="6"/>
  <c r="F118" i="6"/>
  <c r="E118" i="6"/>
  <c r="I117" i="6"/>
  <c r="F117" i="6"/>
  <c r="E117" i="6"/>
  <c r="I116" i="6"/>
  <c r="J116" i="6" s="1"/>
  <c r="K116" i="6" s="1"/>
  <c r="F116" i="6"/>
  <c r="E116" i="6"/>
  <c r="I115" i="6"/>
  <c r="F115" i="6"/>
  <c r="E115" i="6"/>
  <c r="I114" i="6"/>
  <c r="J114" i="6" s="1"/>
  <c r="F114" i="6"/>
  <c r="E114" i="6"/>
  <c r="I113" i="6"/>
  <c r="F113" i="6"/>
  <c r="E113" i="6"/>
  <c r="I112" i="6"/>
  <c r="J112" i="6" s="1"/>
  <c r="F112" i="6"/>
  <c r="E112" i="6"/>
  <c r="I111" i="6"/>
  <c r="J111" i="6" s="1"/>
  <c r="F111" i="6"/>
  <c r="E111" i="6"/>
  <c r="I110" i="6"/>
  <c r="F110" i="6"/>
  <c r="E110" i="6"/>
  <c r="I109" i="6"/>
  <c r="F109" i="6"/>
  <c r="E109" i="6"/>
  <c r="I108" i="6"/>
  <c r="J108" i="6" s="1"/>
  <c r="F108" i="6"/>
  <c r="E108" i="6"/>
  <c r="I107" i="6"/>
  <c r="J107" i="6" s="1"/>
  <c r="F107" i="6"/>
  <c r="E107" i="6"/>
  <c r="I106" i="6"/>
  <c r="J106" i="6" s="1"/>
  <c r="F106" i="6"/>
  <c r="E106" i="6"/>
  <c r="I105" i="6"/>
  <c r="F105" i="6"/>
  <c r="E105" i="6"/>
  <c r="I104" i="6"/>
  <c r="J104" i="6" s="1"/>
  <c r="K104" i="6" s="1"/>
  <c r="F104" i="6"/>
  <c r="E104" i="6"/>
  <c r="I103" i="6"/>
  <c r="F103" i="6"/>
  <c r="E103" i="6"/>
  <c r="I102" i="6"/>
  <c r="F102" i="6"/>
  <c r="E102" i="6"/>
  <c r="I101" i="6"/>
  <c r="J101" i="6" s="1"/>
  <c r="F101" i="6"/>
  <c r="E101" i="6"/>
  <c r="I100" i="6"/>
  <c r="J100" i="6" s="1"/>
  <c r="F100" i="6"/>
  <c r="E100" i="6"/>
  <c r="I99" i="6"/>
  <c r="J99" i="6" s="1"/>
  <c r="F99" i="6"/>
  <c r="E99" i="6"/>
  <c r="I98" i="6"/>
  <c r="F98" i="6"/>
  <c r="E98" i="6"/>
  <c r="I97" i="6"/>
  <c r="J97" i="6" s="1"/>
  <c r="F97" i="6"/>
  <c r="E97" i="6"/>
  <c r="I96" i="6"/>
  <c r="J96" i="6" s="1"/>
  <c r="F96" i="6"/>
  <c r="E96" i="6"/>
  <c r="I95" i="6"/>
  <c r="F95" i="6"/>
  <c r="E95" i="6"/>
  <c r="I94" i="6"/>
  <c r="F94" i="6"/>
  <c r="E94" i="6"/>
  <c r="I93" i="6"/>
  <c r="F93" i="6"/>
  <c r="E93" i="6"/>
  <c r="I92" i="6"/>
  <c r="J92" i="6" s="1"/>
  <c r="K92" i="6" s="1"/>
  <c r="F92" i="6"/>
  <c r="E92" i="6"/>
  <c r="I91" i="6"/>
  <c r="F91" i="6"/>
  <c r="E91" i="6"/>
  <c r="I90" i="6"/>
  <c r="J90" i="6" s="1"/>
  <c r="K90" i="6" s="1"/>
  <c r="F90" i="6"/>
  <c r="E90" i="6"/>
  <c r="I89" i="6"/>
  <c r="J89" i="6" s="1"/>
  <c r="F89" i="6"/>
  <c r="E89" i="6"/>
  <c r="I88" i="6"/>
  <c r="J88" i="6" s="1"/>
  <c r="K88" i="6" s="1"/>
  <c r="F88" i="6"/>
  <c r="E88" i="6"/>
  <c r="I87" i="6"/>
  <c r="F87" i="6"/>
  <c r="E87" i="6"/>
  <c r="I86" i="6"/>
  <c r="F86" i="6"/>
  <c r="E86" i="6"/>
  <c r="I85" i="6"/>
  <c r="F85" i="6"/>
  <c r="E85" i="6"/>
  <c r="I84" i="6"/>
  <c r="J84" i="6" s="1"/>
  <c r="K84" i="6" s="1"/>
  <c r="F84" i="6"/>
  <c r="E84" i="6"/>
  <c r="I83" i="6"/>
  <c r="F83" i="6"/>
  <c r="E83" i="6"/>
  <c r="I82" i="6"/>
  <c r="F82" i="6"/>
  <c r="E82" i="6"/>
  <c r="I81" i="6"/>
  <c r="J81" i="6" s="1"/>
  <c r="F81" i="6"/>
  <c r="E81" i="6"/>
  <c r="I80" i="6"/>
  <c r="J80" i="6" s="1"/>
  <c r="F80" i="6"/>
  <c r="E80" i="6"/>
  <c r="I79" i="6"/>
  <c r="F79" i="6"/>
  <c r="E79" i="6"/>
  <c r="I78" i="6"/>
  <c r="F78" i="6"/>
  <c r="E78" i="6"/>
  <c r="I77" i="6"/>
  <c r="J77" i="6" s="1"/>
  <c r="F77" i="6"/>
  <c r="E77" i="6"/>
  <c r="I76" i="6"/>
  <c r="J76" i="6" s="1"/>
  <c r="F76" i="6"/>
  <c r="E76" i="6"/>
  <c r="I75" i="6"/>
  <c r="F75" i="6"/>
  <c r="E75" i="6"/>
  <c r="I74" i="6"/>
  <c r="F74" i="6"/>
  <c r="E74" i="6"/>
  <c r="I73" i="6"/>
  <c r="F73" i="6"/>
  <c r="E73" i="6"/>
  <c r="I72" i="6"/>
  <c r="F72" i="6"/>
  <c r="E72" i="6"/>
  <c r="I71" i="6"/>
  <c r="F71" i="6"/>
  <c r="E71" i="6"/>
  <c r="I70" i="6"/>
  <c r="F70" i="6"/>
  <c r="E70" i="6"/>
  <c r="I69" i="6"/>
  <c r="F69" i="6"/>
  <c r="E69" i="6"/>
  <c r="I68" i="6"/>
  <c r="J68" i="6" s="1"/>
  <c r="F68" i="6"/>
  <c r="E68" i="6"/>
  <c r="I67" i="6"/>
  <c r="F67" i="6"/>
  <c r="E67" i="6"/>
  <c r="I66" i="6"/>
  <c r="L66" i="6" s="1"/>
  <c r="F66" i="6"/>
  <c r="E66" i="6"/>
  <c r="I65" i="6"/>
  <c r="J65" i="6" s="1"/>
  <c r="F65" i="6"/>
  <c r="E65" i="6"/>
  <c r="I64" i="6"/>
  <c r="J64" i="6" s="1"/>
  <c r="F64" i="6"/>
  <c r="E64" i="6"/>
  <c r="I63" i="6"/>
  <c r="L63" i="6" s="1"/>
  <c r="F63" i="6"/>
  <c r="E63" i="6"/>
  <c r="I62" i="6"/>
  <c r="F62" i="6"/>
  <c r="E62" i="6"/>
  <c r="I61" i="6"/>
  <c r="F61" i="6"/>
  <c r="E61" i="6"/>
  <c r="I60" i="6"/>
  <c r="J60" i="6" s="1"/>
  <c r="F60" i="6"/>
  <c r="E60" i="6"/>
  <c r="I59" i="6"/>
  <c r="F59" i="6"/>
  <c r="E59" i="6"/>
  <c r="I58" i="6"/>
  <c r="L58" i="6" s="1"/>
  <c r="F58" i="6"/>
  <c r="E58" i="6"/>
  <c r="I57" i="6"/>
  <c r="F57" i="6"/>
  <c r="E57" i="6"/>
  <c r="I56" i="6"/>
  <c r="J56" i="6" s="1"/>
  <c r="F56" i="6"/>
  <c r="E56" i="6"/>
  <c r="I55" i="6"/>
  <c r="L55" i="6" s="1"/>
  <c r="F55" i="6"/>
  <c r="E55" i="6"/>
  <c r="I54" i="6"/>
  <c r="J54" i="6" s="1"/>
  <c r="K54" i="6" s="1"/>
  <c r="F54" i="6"/>
  <c r="E54" i="6"/>
  <c r="I53" i="6"/>
  <c r="J53" i="6" s="1"/>
  <c r="F53" i="6"/>
  <c r="E53" i="6"/>
  <c r="I52" i="6"/>
  <c r="J52" i="6" s="1"/>
  <c r="F52" i="6"/>
  <c r="E52" i="6"/>
  <c r="I51" i="6"/>
  <c r="F51" i="6"/>
  <c r="E51" i="6"/>
  <c r="I50" i="6"/>
  <c r="L50" i="6" s="1"/>
  <c r="F50" i="6"/>
  <c r="E50" i="6"/>
  <c r="I49" i="6"/>
  <c r="F49" i="6"/>
  <c r="E49" i="6"/>
  <c r="I48" i="6"/>
  <c r="J48" i="6" s="1"/>
  <c r="F48" i="6"/>
  <c r="E48" i="6"/>
  <c r="N48" i="6" s="1"/>
  <c r="I47" i="6"/>
  <c r="L47" i="6" s="1"/>
  <c r="F47" i="6"/>
  <c r="E47" i="6"/>
  <c r="I46" i="6"/>
  <c r="F46" i="6"/>
  <c r="E46" i="6"/>
  <c r="I45" i="6"/>
  <c r="J45" i="6" s="1"/>
  <c r="K45" i="6" s="1"/>
  <c r="F45" i="6"/>
  <c r="E45" i="6"/>
  <c r="I44" i="6"/>
  <c r="J44" i="6" s="1"/>
  <c r="F44" i="6"/>
  <c r="E44" i="6"/>
  <c r="I43" i="6"/>
  <c r="F43" i="6"/>
  <c r="E43" i="6"/>
  <c r="I42" i="6"/>
  <c r="L42" i="6" s="1"/>
  <c r="F42" i="6"/>
  <c r="I41" i="6"/>
  <c r="L41" i="6" s="1"/>
  <c r="F41" i="6"/>
  <c r="I40" i="6"/>
  <c r="E40" i="6"/>
  <c r="I39" i="6"/>
  <c r="I38" i="6"/>
  <c r="F38" i="6"/>
  <c r="I37" i="6"/>
  <c r="I36" i="6"/>
  <c r="J36" i="6" s="1"/>
  <c r="K36" i="6" s="1"/>
  <c r="E36" i="6"/>
  <c r="I35" i="6"/>
  <c r="J35" i="6" s="1"/>
  <c r="I34" i="6"/>
  <c r="F34" i="6"/>
  <c r="I33" i="6"/>
  <c r="I32" i="6"/>
  <c r="L32" i="6" s="1"/>
  <c r="F32" i="6"/>
  <c r="I31" i="6"/>
  <c r="L31" i="6" s="1"/>
  <c r="I30" i="6"/>
  <c r="F30" i="6"/>
  <c r="I29" i="6"/>
  <c r="I28" i="6"/>
  <c r="J28" i="6" s="1"/>
  <c r="K28" i="6" s="1"/>
  <c r="F28" i="6"/>
  <c r="I27" i="6"/>
  <c r="J27" i="6" s="1"/>
  <c r="I26" i="6"/>
  <c r="L26" i="6" s="1"/>
  <c r="F26" i="6"/>
  <c r="I25" i="6"/>
  <c r="I24" i="6"/>
  <c r="F24" i="6"/>
  <c r="I23" i="6"/>
  <c r="I22" i="6"/>
  <c r="I21" i="6"/>
  <c r="L21" i="6" s="1"/>
  <c r="I20" i="6"/>
  <c r="J20" i="6" s="1"/>
  <c r="K20" i="6" s="1"/>
  <c r="F20" i="6"/>
  <c r="I19" i="6"/>
  <c r="I18" i="6"/>
  <c r="F18" i="6"/>
  <c r="I17" i="6"/>
  <c r="I16" i="6"/>
  <c r="E16" i="6"/>
  <c r="I15" i="6"/>
  <c r="J15" i="6" s="1"/>
  <c r="K15" i="6" s="1"/>
  <c r="I14" i="6"/>
  <c r="J14" i="6" s="1"/>
  <c r="K14" i="6" s="1"/>
  <c r="F4" i="6"/>
  <c r="I13" i="6"/>
  <c r="I12" i="6"/>
  <c r="F9" i="6"/>
  <c r="I11" i="6"/>
  <c r="I10" i="6"/>
  <c r="L10" i="6" s="1"/>
  <c r="I9" i="6"/>
  <c r="F5" i="6"/>
  <c r="I8" i="6"/>
  <c r="F2" i="6"/>
  <c r="I7" i="6"/>
  <c r="F12" i="6"/>
  <c r="I6" i="6"/>
  <c r="L6" i="6" s="1"/>
  <c r="F3" i="6"/>
  <c r="I5" i="6"/>
  <c r="L5" i="6" s="1"/>
  <c r="F13" i="6"/>
  <c r="I4" i="6"/>
  <c r="I3" i="6"/>
  <c r="I2" i="6"/>
  <c r="L16" i="6" l="1"/>
  <c r="L22" i="6"/>
  <c r="L33" i="6"/>
  <c r="L38" i="6"/>
  <c r="L61" i="6"/>
  <c r="L13" i="6"/>
  <c r="L24" i="6"/>
  <c r="L3" i="6"/>
  <c r="L18" i="6"/>
  <c r="L117" i="6"/>
  <c r="L186" i="6"/>
  <c r="L238" i="6"/>
  <c r="L289" i="6"/>
  <c r="L17" i="6"/>
  <c r="L23" i="6"/>
  <c r="L39" i="6"/>
  <c r="L125" i="6"/>
  <c r="L141" i="6"/>
  <c r="L253" i="6"/>
  <c r="L7" i="6"/>
  <c r="L12" i="6"/>
  <c r="L29" i="6"/>
  <c r="L34" i="6"/>
  <c r="L51" i="6"/>
  <c r="L83" i="6"/>
  <c r="L91" i="6"/>
  <c r="L202" i="6"/>
  <c r="L209" i="6"/>
  <c r="L254" i="6"/>
  <c r="L40" i="6"/>
  <c r="L46" i="6"/>
  <c r="L62" i="6"/>
  <c r="L4" i="6"/>
  <c r="L8" i="6"/>
  <c r="L19" i="6"/>
  <c r="L25" i="6"/>
  <c r="L30" i="6"/>
  <c r="L49" i="6"/>
  <c r="L57" i="6"/>
  <c r="L174" i="6"/>
  <c r="L201" i="6"/>
  <c r="L246" i="6"/>
  <c r="L261" i="6"/>
  <c r="L282" i="6"/>
  <c r="L290" i="6"/>
  <c r="L297" i="6"/>
  <c r="L70" i="6"/>
  <c r="L94" i="6"/>
  <c r="L102" i="6"/>
  <c r="L110" i="6"/>
  <c r="L126" i="6"/>
  <c r="L134" i="6"/>
  <c r="L142" i="6"/>
  <c r="L150" i="6"/>
  <c r="L158" i="6"/>
  <c r="L182" i="6"/>
  <c r="L210" i="6"/>
  <c r="L262" i="6"/>
  <c r="L277" i="6"/>
  <c r="L113" i="6"/>
  <c r="L197" i="6"/>
  <c r="L242" i="6"/>
  <c r="L249" i="6"/>
  <c r="L270" i="6"/>
  <c r="L285" i="6"/>
  <c r="L190" i="6"/>
  <c r="L205" i="6"/>
  <c r="L257" i="6"/>
  <c r="L278" i="6"/>
  <c r="L300" i="6"/>
  <c r="L87" i="6"/>
  <c r="L95" i="6"/>
  <c r="L198" i="6"/>
  <c r="L213" i="6"/>
  <c r="L258" i="6"/>
  <c r="L265" i="6"/>
  <c r="L294" i="6"/>
  <c r="N40" i="6"/>
  <c r="F8" i="6"/>
  <c r="F179" i="6"/>
  <c r="F192" i="6"/>
  <c r="F200" i="6"/>
  <c r="E208" i="6"/>
  <c r="E216" i="6"/>
  <c r="F224" i="6"/>
  <c r="F232" i="6"/>
  <c r="F240" i="6"/>
  <c r="F248" i="6"/>
  <c r="F256" i="6"/>
  <c r="F264" i="6"/>
  <c r="F272" i="6"/>
  <c r="F280" i="6"/>
  <c r="F288" i="6"/>
  <c r="E296" i="6"/>
  <c r="F14" i="6"/>
  <c r="F174" i="6"/>
  <c r="F187" i="6"/>
  <c r="F195" i="6"/>
  <c r="F203" i="6"/>
  <c r="F211" i="6"/>
  <c r="F259" i="6"/>
  <c r="F267" i="6"/>
  <c r="F275" i="6"/>
  <c r="F283" i="6"/>
  <c r="F291" i="6"/>
  <c r="F10" i="6"/>
  <c r="E15" i="6"/>
  <c r="F6" i="6"/>
  <c r="E7" i="6"/>
  <c r="F17" i="6"/>
  <c r="F19" i="6"/>
  <c r="E21" i="6"/>
  <c r="F23" i="6"/>
  <c r="F25" i="6"/>
  <c r="F27" i="6"/>
  <c r="E29" i="6"/>
  <c r="F31" i="6"/>
  <c r="F33" i="6"/>
  <c r="F35" i="6"/>
  <c r="E37" i="6"/>
  <c r="E39" i="6"/>
  <c r="E172" i="6"/>
  <c r="E180" i="6"/>
  <c r="F15" i="6"/>
  <c r="F188" i="6"/>
  <c r="F196" i="6"/>
  <c r="F204" i="6"/>
  <c r="F212" i="6"/>
  <c r="F220" i="6"/>
  <c r="F228" i="6"/>
  <c r="E236" i="6"/>
  <c r="E252" i="6"/>
  <c r="F260" i="6"/>
  <c r="F268" i="6"/>
  <c r="F276" i="6"/>
  <c r="E284" i="6"/>
  <c r="F292" i="6"/>
  <c r="F183" i="6"/>
  <c r="F191" i="6"/>
  <c r="F199" i="6"/>
  <c r="F207" i="6"/>
  <c r="F215" i="6"/>
  <c r="F263" i="6"/>
  <c r="F271" i="6"/>
  <c r="F279" i="6"/>
  <c r="F287" i="6"/>
  <c r="F295" i="6"/>
  <c r="F11" i="6"/>
  <c r="E186" i="6"/>
  <c r="F194" i="6"/>
  <c r="E202" i="6"/>
  <c r="F210" i="6"/>
  <c r="E218" i="6"/>
  <c r="E226" i="6"/>
  <c r="E234" i="6"/>
  <c r="F242" i="6"/>
  <c r="F258" i="6"/>
  <c r="F266" i="6"/>
  <c r="F274" i="6"/>
  <c r="E282" i="6"/>
  <c r="F290" i="6"/>
  <c r="N100" i="6"/>
  <c r="N81" i="6"/>
  <c r="N97" i="6"/>
  <c r="N119" i="6"/>
  <c r="J58" i="6"/>
  <c r="K58" i="6" s="1"/>
  <c r="M58" i="6" s="1"/>
  <c r="L162" i="6"/>
  <c r="N161" i="6"/>
  <c r="F216" i="6"/>
  <c r="N135" i="6"/>
  <c r="N125" i="6"/>
  <c r="F296" i="6"/>
  <c r="J117" i="6"/>
  <c r="K117" i="6" s="1"/>
  <c r="L116" i="6"/>
  <c r="M116" i="6" s="1"/>
  <c r="N85" i="6"/>
  <c r="N70" i="6"/>
  <c r="N94" i="6"/>
  <c r="N110" i="6"/>
  <c r="N132" i="6"/>
  <c r="N158" i="6"/>
  <c r="F236" i="6"/>
  <c r="N50" i="6"/>
  <c r="N69" i="6"/>
  <c r="J202" i="6"/>
  <c r="K202" i="6" s="1"/>
  <c r="N47" i="6"/>
  <c r="N136" i="6"/>
  <c r="N144" i="6"/>
  <c r="N44" i="6"/>
  <c r="N130" i="6"/>
  <c r="E266" i="6"/>
  <c r="E3" i="6"/>
  <c r="E9" i="6"/>
  <c r="F7" i="6"/>
  <c r="N63" i="6"/>
  <c r="J94" i="6"/>
  <c r="K94" i="6" s="1"/>
  <c r="N112" i="6"/>
  <c r="N118" i="6"/>
  <c r="K144" i="6"/>
  <c r="N146" i="6"/>
  <c r="N154" i="6"/>
  <c r="E182" i="6"/>
  <c r="N60" i="6"/>
  <c r="N101" i="6"/>
  <c r="N123" i="6"/>
  <c r="N151" i="6"/>
  <c r="N159" i="6"/>
  <c r="N87" i="6"/>
  <c r="K162" i="6"/>
  <c r="E4" i="6"/>
  <c r="N73" i="6"/>
  <c r="N84" i="6"/>
  <c r="N111" i="6"/>
  <c r="L140" i="6"/>
  <c r="M140" i="6" s="1"/>
  <c r="F284" i="6"/>
  <c r="E24" i="6"/>
  <c r="F202" i="6"/>
  <c r="E264" i="6"/>
  <c r="L292" i="6"/>
  <c r="M292" i="6" s="1"/>
  <c r="L45" i="6"/>
  <c r="M45" i="6" s="1"/>
  <c r="K48" i="6"/>
  <c r="J51" i="6"/>
  <c r="K51" i="6" s="1"/>
  <c r="J57" i="6"/>
  <c r="K57" i="6" s="1"/>
  <c r="M57" i="6" s="1"/>
  <c r="N71" i="6"/>
  <c r="N105" i="6"/>
  <c r="L133" i="6"/>
  <c r="M133" i="6" s="1"/>
  <c r="N148" i="6"/>
  <c r="E176" i="6"/>
  <c r="L178" i="6"/>
  <c r="M178" i="6" s="1"/>
  <c r="L180" i="6"/>
  <c r="M180" i="6" s="1"/>
  <c r="J242" i="6"/>
  <c r="K242" i="6" s="1"/>
  <c r="M242" i="6" s="1"/>
  <c r="L252" i="6"/>
  <c r="E262" i="6"/>
  <c r="L274" i="6"/>
  <c r="M274" i="6" s="1"/>
  <c r="F282" i="6"/>
  <c r="E20" i="6"/>
  <c r="J29" i="6"/>
  <c r="K29" i="6" s="1"/>
  <c r="M29" i="6" s="1"/>
  <c r="N65" i="6"/>
  <c r="K80" i="6"/>
  <c r="L100" i="6"/>
  <c r="N102" i="6"/>
  <c r="L114" i="6"/>
  <c r="N116" i="6"/>
  <c r="L136" i="6"/>
  <c r="M136" i="6" s="1"/>
  <c r="J142" i="6"/>
  <c r="K142" i="6" s="1"/>
  <c r="N145" i="6"/>
  <c r="F218" i="6"/>
  <c r="E228" i="6"/>
  <c r="E260" i="6"/>
  <c r="L284" i="6"/>
  <c r="M284" i="6" s="1"/>
  <c r="E292" i="6"/>
  <c r="E28" i="6"/>
  <c r="L53" i="6"/>
  <c r="N58" i="6"/>
  <c r="L88" i="6"/>
  <c r="M88" i="6" s="1"/>
  <c r="N104" i="6"/>
  <c r="J126" i="6"/>
  <c r="K126" i="6" s="1"/>
  <c r="N129" i="6"/>
  <c r="N134" i="6"/>
  <c r="N147" i="6"/>
  <c r="N155" i="6"/>
  <c r="F186" i="6"/>
  <c r="E190" i="6"/>
  <c r="J258" i="6"/>
  <c r="K258" i="6" s="1"/>
  <c r="N51" i="6"/>
  <c r="E32" i="6"/>
  <c r="L52" i="6"/>
  <c r="J70" i="6"/>
  <c r="K70" i="6" s="1"/>
  <c r="M70" i="6" s="1"/>
  <c r="N72" i="6"/>
  <c r="N106" i="6"/>
  <c r="N133" i="6"/>
  <c r="J158" i="6"/>
  <c r="K158" i="6" s="1"/>
  <c r="M158" i="6" s="1"/>
  <c r="N160" i="6"/>
  <c r="N163" i="6"/>
  <c r="N165" i="6"/>
  <c r="J186" i="6"/>
  <c r="K186" i="6" s="1"/>
  <c r="M186" i="6" s="1"/>
  <c r="K188" i="6"/>
  <c r="J190" i="6"/>
  <c r="K190" i="6" s="1"/>
  <c r="E198" i="6"/>
  <c r="E210" i="6"/>
  <c r="E212" i="6"/>
  <c r="E242" i="6"/>
  <c r="E300" i="6"/>
  <c r="E6" i="6"/>
  <c r="J23" i="6"/>
  <c r="K23" i="6" s="1"/>
  <c r="M23" i="6" s="1"/>
  <c r="K35" i="6"/>
  <c r="F40" i="6"/>
  <c r="J62" i="6"/>
  <c r="K62" i="6" s="1"/>
  <c r="N80" i="6"/>
  <c r="L84" i="6"/>
  <c r="M84" i="6" s="1"/>
  <c r="L90" i="6"/>
  <c r="M90" i="6" s="1"/>
  <c r="N89" i="6"/>
  <c r="K96" i="6"/>
  <c r="L148" i="6"/>
  <c r="J154" i="6"/>
  <c r="K154" i="6" s="1"/>
  <c r="M154" i="6" s="1"/>
  <c r="N153" i="6"/>
  <c r="L216" i="6"/>
  <c r="M216" i="6" s="1"/>
  <c r="E238" i="6"/>
  <c r="J262" i="6"/>
  <c r="K262" i="6" s="1"/>
  <c r="M262" i="6" s="1"/>
  <c r="E278" i="6"/>
  <c r="E280" i="6"/>
  <c r="E288" i="6"/>
  <c r="J290" i="6"/>
  <c r="K290" i="6" s="1"/>
  <c r="J294" i="6"/>
  <c r="K294" i="6" s="1"/>
  <c r="N64" i="6"/>
  <c r="N76" i="6"/>
  <c r="J110" i="6"/>
  <c r="K110" i="6" s="1"/>
  <c r="M110" i="6" s="1"/>
  <c r="F208" i="6"/>
  <c r="F234" i="6"/>
  <c r="F252" i="6"/>
  <c r="E254" i="6"/>
  <c r="J266" i="6"/>
  <c r="K266" i="6" s="1"/>
  <c r="M266" i="6" s="1"/>
  <c r="K27" i="6"/>
  <c r="J39" i="6"/>
  <c r="K39" i="6" s="1"/>
  <c r="L101" i="6"/>
  <c r="L120" i="6"/>
  <c r="M120" i="6" s="1"/>
  <c r="J130" i="6"/>
  <c r="K130" i="6" s="1"/>
  <c r="M130" i="6" s="1"/>
  <c r="J174" i="6"/>
  <c r="K174" i="6" s="1"/>
  <c r="L194" i="6"/>
  <c r="M194" i="6" s="1"/>
  <c r="E206" i="6"/>
  <c r="L224" i="6"/>
  <c r="L250" i="6"/>
  <c r="M250" i="6" s="1"/>
  <c r="L280" i="6"/>
  <c r="M280" i="6" s="1"/>
  <c r="J282" i="6"/>
  <c r="K282" i="6" s="1"/>
  <c r="N53" i="6"/>
  <c r="N67" i="6"/>
  <c r="N93" i="6"/>
  <c r="F246" i="6"/>
  <c r="J257" i="6"/>
  <c r="K257" i="6" s="1"/>
  <c r="J5" i="6"/>
  <c r="K5" i="6" s="1"/>
  <c r="M5" i="6" s="1"/>
  <c r="J19" i="6"/>
  <c r="K19" i="6" s="1"/>
  <c r="M19" i="6" s="1"/>
  <c r="J31" i="6"/>
  <c r="K31" i="6" s="1"/>
  <c r="M31" i="6" s="1"/>
  <c r="J38" i="6"/>
  <c r="K38" i="6" s="1"/>
  <c r="M38" i="6" s="1"/>
  <c r="N49" i="6"/>
  <c r="J66" i="6"/>
  <c r="K66" i="6" s="1"/>
  <c r="M66" i="6" s="1"/>
  <c r="E31" i="6"/>
  <c r="F37" i="6"/>
  <c r="K76" i="6"/>
  <c r="L80" i="6"/>
  <c r="L104" i="6"/>
  <c r="M104" i="6" s="1"/>
  <c r="K108" i="6"/>
  <c r="J113" i="6"/>
  <c r="K113" i="6" s="1"/>
  <c r="N124" i="6"/>
  <c r="K132" i="6"/>
  <c r="N140" i="6"/>
  <c r="K152" i="6"/>
  <c r="L168" i="6"/>
  <c r="M168" i="6" s="1"/>
  <c r="F172" i="6"/>
  <c r="E174" i="6"/>
  <c r="E188" i="6"/>
  <c r="E220" i="6"/>
  <c r="L248" i="6"/>
  <c r="M248" i="6" s="1"/>
  <c r="E258" i="6"/>
  <c r="L268" i="6"/>
  <c r="M268" i="6" s="1"/>
  <c r="J270" i="6"/>
  <c r="K270" i="6" s="1"/>
  <c r="M270" i="6" s="1"/>
  <c r="E272" i="6"/>
  <c r="E274" i="6"/>
  <c r="L286" i="6"/>
  <c r="M286" i="6" s="1"/>
  <c r="E290" i="6"/>
  <c r="N68" i="6"/>
  <c r="L76" i="6"/>
  <c r="N92" i="6"/>
  <c r="N96" i="6"/>
  <c r="L108" i="6"/>
  <c r="L132" i="6"/>
  <c r="L48" i="6"/>
  <c r="K52" i="6"/>
  <c r="K56" i="6"/>
  <c r="N75" i="6"/>
  <c r="N79" i="6"/>
  <c r="J83" i="6"/>
  <c r="K83" i="6" s="1"/>
  <c r="J87" i="6"/>
  <c r="K87" i="6" s="1"/>
  <c r="M87" i="6" s="1"/>
  <c r="N88" i="6"/>
  <c r="J95" i="6"/>
  <c r="K95" i="6" s="1"/>
  <c r="L96" i="6"/>
  <c r="K112" i="6"/>
  <c r="L144" i="6"/>
  <c r="L164" i="6"/>
  <c r="L170" i="6"/>
  <c r="M170" i="6" s="1"/>
  <c r="L172" i="6"/>
  <c r="M172" i="6" s="1"/>
  <c r="J182" i="6"/>
  <c r="K182" i="6" s="1"/>
  <c r="E192" i="6"/>
  <c r="E196" i="6"/>
  <c r="E204" i="6"/>
  <c r="E232" i="6"/>
  <c r="J254" i="6"/>
  <c r="K254" i="6" s="1"/>
  <c r="M254" i="6" s="1"/>
  <c r="E276" i="6"/>
  <c r="L288" i="6"/>
  <c r="M288" i="6" s="1"/>
  <c r="F294" i="6"/>
  <c r="N56" i="6"/>
  <c r="N83" i="6"/>
  <c r="J7" i="6"/>
  <c r="K7" i="6" s="1"/>
  <c r="J30" i="6"/>
  <c r="K30" i="6" s="1"/>
  <c r="F39" i="6"/>
  <c r="J55" i="6"/>
  <c r="K55" i="6" s="1"/>
  <c r="M55" i="6" s="1"/>
  <c r="J63" i="6"/>
  <c r="K63" i="6" s="1"/>
  <c r="M63" i="6" s="1"/>
  <c r="K64" i="6"/>
  <c r="N77" i="6"/>
  <c r="N95" i="6"/>
  <c r="N121" i="6"/>
  <c r="L14" i="6"/>
  <c r="M14" i="6" s="1"/>
  <c r="J21" i="6"/>
  <c r="K21" i="6" s="1"/>
  <c r="M21" i="6" s="1"/>
  <c r="F29" i="6"/>
  <c r="E38" i="6"/>
  <c r="J138" i="6"/>
  <c r="K138" i="6" s="1"/>
  <c r="M138" i="6" s="1"/>
  <c r="L192" i="6"/>
  <c r="M192" i="6" s="1"/>
  <c r="L196" i="6"/>
  <c r="M196" i="6" s="1"/>
  <c r="L204" i="6"/>
  <c r="M204" i="6" s="1"/>
  <c r="L208" i="6"/>
  <c r="M208" i="6" s="1"/>
  <c r="F226" i="6"/>
  <c r="L232" i="6"/>
  <c r="M232" i="6" s="1"/>
  <c r="K234" i="6"/>
  <c r="E248" i="6"/>
  <c r="E268" i="6"/>
  <c r="J273" i="6"/>
  <c r="K273" i="6" s="1"/>
  <c r="M273" i="6" s="1"/>
  <c r="L276" i="6"/>
  <c r="M276" i="6" s="1"/>
  <c r="L298" i="6"/>
  <c r="M298" i="6" s="1"/>
  <c r="N117" i="6"/>
  <c r="N137" i="6"/>
  <c r="L160" i="6"/>
  <c r="M160" i="6" s="1"/>
  <c r="J210" i="6"/>
  <c r="K210" i="6" s="1"/>
  <c r="L228" i="6"/>
  <c r="M228" i="6" s="1"/>
  <c r="L234" i="6"/>
  <c r="J238" i="6"/>
  <c r="K238" i="6" s="1"/>
  <c r="L240" i="6"/>
  <c r="L244" i="6"/>
  <c r="J246" i="6"/>
  <c r="K246" i="6" s="1"/>
  <c r="M246" i="6" s="1"/>
  <c r="J261" i="6"/>
  <c r="K261" i="6" s="1"/>
  <c r="M261" i="6" s="1"/>
  <c r="L264" i="6"/>
  <c r="M264" i="6" s="1"/>
  <c r="F270" i="6"/>
  <c r="J278" i="6"/>
  <c r="K278" i="6" s="1"/>
  <c r="L296" i="6"/>
  <c r="M296" i="6" s="1"/>
  <c r="L35" i="6"/>
  <c r="N62" i="6"/>
  <c r="N59" i="6"/>
  <c r="J226" i="6"/>
  <c r="K226" i="6" s="1"/>
  <c r="L226" i="6"/>
  <c r="J22" i="6"/>
  <c r="K22" i="6" s="1"/>
  <c r="L86" i="6"/>
  <c r="J86" i="6"/>
  <c r="K86" i="6" s="1"/>
  <c r="F184" i="6"/>
  <c r="E184" i="6"/>
  <c r="E299" i="6"/>
  <c r="N299" i="6" s="1"/>
  <c r="F299" i="6"/>
  <c r="J13" i="6"/>
  <c r="K13" i="6" s="1"/>
  <c r="M13" i="6" s="1"/>
  <c r="F16" i="6"/>
  <c r="F21" i="6"/>
  <c r="F36" i="6"/>
  <c r="N45" i="6"/>
  <c r="L54" i="6"/>
  <c r="M54" i="6" s="1"/>
  <c r="L59" i="6"/>
  <c r="J59" i="6"/>
  <c r="K59" i="6" s="1"/>
  <c r="L71" i="6"/>
  <c r="N91" i="6"/>
  <c r="N113" i="6"/>
  <c r="F170" i="6"/>
  <c r="E170" i="6"/>
  <c r="N166" i="6" s="1"/>
  <c r="F222" i="6"/>
  <c r="E222" i="6"/>
  <c r="F286" i="6"/>
  <c r="E286" i="6"/>
  <c r="N36" i="6"/>
  <c r="L82" i="6"/>
  <c r="J82" i="6"/>
  <c r="K82" i="6" s="1"/>
  <c r="N57" i="6"/>
  <c r="N61" i="6"/>
  <c r="L67" i="6"/>
  <c r="J67" i="6"/>
  <c r="K67" i="6" s="1"/>
  <c r="J71" i="6"/>
  <c r="K71" i="6" s="1"/>
  <c r="L75" i="6"/>
  <c r="J75" i="6"/>
  <c r="K75" i="6" s="1"/>
  <c r="N142" i="6"/>
  <c r="N139" i="6"/>
  <c r="L43" i="6"/>
  <c r="J43" i="6"/>
  <c r="K43" i="6" s="1"/>
  <c r="F214" i="6"/>
  <c r="E214" i="6"/>
  <c r="J218" i="6"/>
  <c r="K218" i="6" s="1"/>
  <c r="L218" i="6"/>
  <c r="L281" i="6"/>
  <c r="J281" i="6"/>
  <c r="K281" i="6" s="1"/>
  <c r="L9" i="6"/>
  <c r="J9" i="6"/>
  <c r="K9" i="6" s="1"/>
  <c r="J72" i="6"/>
  <c r="K72" i="6" s="1"/>
  <c r="L72" i="6"/>
  <c r="L145" i="6"/>
  <c r="J145" i="6"/>
  <c r="K145" i="6" s="1"/>
  <c r="L293" i="6"/>
  <c r="J293" i="6"/>
  <c r="K293" i="6" s="1"/>
  <c r="L11" i="6"/>
  <c r="J11" i="6"/>
  <c r="K11" i="6" s="1"/>
  <c r="N46" i="6"/>
  <c r="N43" i="6"/>
  <c r="L74" i="6"/>
  <c r="J74" i="6"/>
  <c r="K74" i="6" s="1"/>
  <c r="L79" i="6"/>
  <c r="J79" i="6"/>
  <c r="K79" i="6" s="1"/>
  <c r="L98" i="6"/>
  <c r="J98" i="6"/>
  <c r="K98" i="6" s="1"/>
  <c r="F230" i="6"/>
  <c r="E230" i="6"/>
  <c r="L269" i="6"/>
  <c r="J269" i="6"/>
  <c r="K269" i="6" s="1"/>
  <c r="F298" i="6"/>
  <c r="E298" i="6"/>
  <c r="N298" i="6" s="1"/>
  <c r="N55" i="6"/>
  <c r="L15" i="6"/>
  <c r="M15" i="6" s="1"/>
  <c r="E23" i="6"/>
  <c r="L27" i="6"/>
  <c r="E30" i="6"/>
  <c r="F244" i="6"/>
  <c r="E244" i="6"/>
  <c r="L37" i="6"/>
  <c r="J37" i="6"/>
  <c r="K37" i="6" s="1"/>
  <c r="E2" i="6"/>
  <c r="F178" i="6"/>
  <c r="E178" i="6"/>
  <c r="F22" i="6"/>
  <c r="E22" i="6"/>
  <c r="L73" i="6"/>
  <c r="J73" i="6"/>
  <c r="K73" i="6" s="1"/>
  <c r="L78" i="6"/>
  <c r="J78" i="6"/>
  <c r="K78" i="6" s="1"/>
  <c r="J105" i="6"/>
  <c r="K105" i="6" s="1"/>
  <c r="L105" i="6"/>
  <c r="L146" i="6"/>
  <c r="J146" i="6"/>
  <c r="K146" i="6" s="1"/>
  <c r="N152" i="6"/>
  <c r="N149" i="6"/>
  <c r="L166" i="6"/>
  <c r="J166" i="6"/>
  <c r="K166" i="6" s="1"/>
  <c r="J236" i="6"/>
  <c r="K236" i="6" s="1"/>
  <c r="L236" i="6"/>
  <c r="F250" i="6"/>
  <c r="E250" i="6"/>
  <c r="N54" i="6"/>
  <c r="N86" i="6"/>
  <c r="L112" i="6"/>
  <c r="N122" i="6"/>
  <c r="L124" i="6"/>
  <c r="M124" i="6" s="1"/>
  <c r="N128" i="6"/>
  <c r="N150" i="6"/>
  <c r="N164" i="6"/>
  <c r="L188" i="6"/>
  <c r="N52" i="6"/>
  <c r="N108" i="6"/>
  <c r="N162" i="6"/>
  <c r="N114" i="6"/>
  <c r="N127" i="6"/>
  <c r="N156" i="6"/>
  <c r="L176" i="6"/>
  <c r="M176" i="6" s="1"/>
  <c r="E194" i="6"/>
  <c r="J198" i="6"/>
  <c r="K198" i="6" s="1"/>
  <c r="E200" i="6"/>
  <c r="J206" i="6"/>
  <c r="K206" i="6" s="1"/>
  <c r="M206" i="6" s="1"/>
  <c r="L212" i="6"/>
  <c r="M212" i="6" s="1"/>
  <c r="L220" i="6"/>
  <c r="M220" i="6" s="1"/>
  <c r="E224" i="6"/>
  <c r="E240" i="6"/>
  <c r="E256" i="6"/>
  <c r="L260" i="6"/>
  <c r="M260" i="6" s="1"/>
  <c r="L272" i="6"/>
  <c r="M272" i="6" s="1"/>
  <c r="L56" i="6"/>
  <c r="N66" i="6"/>
  <c r="N90" i="6"/>
  <c r="N103" i="6"/>
  <c r="N107" i="6"/>
  <c r="N109" i="6"/>
  <c r="J121" i="6"/>
  <c r="K121" i="6" s="1"/>
  <c r="J122" i="6"/>
  <c r="K122" i="6" s="1"/>
  <c r="M122" i="6" s="1"/>
  <c r="N126" i="6"/>
  <c r="K128" i="6"/>
  <c r="N138" i="6"/>
  <c r="N143" i="6"/>
  <c r="J150" i="6"/>
  <c r="K150" i="6" s="1"/>
  <c r="M150" i="6" s="1"/>
  <c r="L152" i="6"/>
  <c r="N157" i="6"/>
  <c r="K164" i="6"/>
  <c r="L184" i="6"/>
  <c r="M184" i="6" s="1"/>
  <c r="J214" i="6"/>
  <c r="K214" i="6" s="1"/>
  <c r="M214" i="6" s="1"/>
  <c r="L222" i="6"/>
  <c r="M222" i="6" s="1"/>
  <c r="L230" i="6"/>
  <c r="M230" i="6" s="1"/>
  <c r="K244" i="6"/>
  <c r="J253" i="6"/>
  <c r="K253" i="6" s="1"/>
  <c r="J265" i="6"/>
  <c r="K265" i="6" s="1"/>
  <c r="J277" i="6"/>
  <c r="K277" i="6" s="1"/>
  <c r="M277" i="6" s="1"/>
  <c r="J289" i="6"/>
  <c r="K289" i="6" s="1"/>
  <c r="M289" i="6" s="1"/>
  <c r="N99" i="6"/>
  <c r="N115" i="6"/>
  <c r="L121" i="6"/>
  <c r="L128" i="6"/>
  <c r="N141" i="6"/>
  <c r="N74" i="6"/>
  <c r="N78" i="6"/>
  <c r="N82" i="6"/>
  <c r="J91" i="6"/>
  <c r="K91" i="6" s="1"/>
  <c r="L92" i="6"/>
  <c r="M92" i="6" s="1"/>
  <c r="N98" i="6"/>
  <c r="K100" i="6"/>
  <c r="K101" i="6"/>
  <c r="K114" i="6"/>
  <c r="N120" i="6"/>
  <c r="N131" i="6"/>
  <c r="K148" i="6"/>
  <c r="L156" i="6"/>
  <c r="M156" i="6" s="1"/>
  <c r="L200" i="6"/>
  <c r="M200" i="6" s="1"/>
  <c r="K224" i="6"/>
  <c r="K240" i="6"/>
  <c r="J249" i="6"/>
  <c r="K249" i="6" s="1"/>
  <c r="L256" i="6"/>
  <c r="M256" i="6" s="1"/>
  <c r="J285" i="6"/>
  <c r="K285" i="6" s="1"/>
  <c r="N296" i="6"/>
  <c r="L2" i="6"/>
  <c r="J2" i="6"/>
  <c r="K2" i="6" s="1"/>
  <c r="J3" i="6"/>
  <c r="K3" i="6" s="1"/>
  <c r="E11" i="6"/>
  <c r="J18" i="6"/>
  <c r="K18" i="6" s="1"/>
  <c r="E19" i="6"/>
  <c r="L20" i="6"/>
  <c r="M20" i="6" s="1"/>
  <c r="J26" i="6"/>
  <c r="K26" i="6" s="1"/>
  <c r="M26" i="6" s="1"/>
  <c r="E27" i="6"/>
  <c r="L28" i="6"/>
  <c r="M28" i="6" s="1"/>
  <c r="J34" i="6"/>
  <c r="K34" i="6" s="1"/>
  <c r="E35" i="6"/>
  <c r="N35" i="6" s="1"/>
  <c r="L36" i="6"/>
  <c r="M36" i="6" s="1"/>
  <c r="J42" i="6"/>
  <c r="K42" i="6" s="1"/>
  <c r="M42" i="6" s="1"/>
  <c r="J49" i="6"/>
  <c r="K49" i="6" s="1"/>
  <c r="M49" i="6" s="1"/>
  <c r="K60" i="6"/>
  <c r="J61" i="6"/>
  <c r="K61" i="6" s="1"/>
  <c r="M61" i="6" s="1"/>
  <c r="K65" i="6"/>
  <c r="J102" i="6"/>
  <c r="K102" i="6" s="1"/>
  <c r="L89" i="6"/>
  <c r="K89" i="6"/>
  <c r="L187" i="6"/>
  <c r="J187" i="6"/>
  <c r="K187" i="6" s="1"/>
  <c r="L60" i="6"/>
  <c r="L85" i="6"/>
  <c r="L118" i="6"/>
  <c r="J118" i="6"/>
  <c r="K118" i="6" s="1"/>
  <c r="L203" i="6"/>
  <c r="J203" i="6"/>
  <c r="K203" i="6" s="1"/>
  <c r="F289" i="6"/>
  <c r="E289" i="6"/>
  <c r="J16" i="6"/>
  <c r="K16" i="6" s="1"/>
  <c r="M16" i="6" s="1"/>
  <c r="E17" i="6"/>
  <c r="N17" i="6" s="1"/>
  <c r="J24" i="6"/>
  <c r="K24" i="6" s="1"/>
  <c r="M24" i="6" s="1"/>
  <c r="E25" i="6"/>
  <c r="N25" i="6" s="1"/>
  <c r="J32" i="6"/>
  <c r="K32" i="6" s="1"/>
  <c r="M32" i="6" s="1"/>
  <c r="E33" i="6"/>
  <c r="N33" i="6" s="1"/>
  <c r="J40" i="6"/>
  <c r="K40" i="6" s="1"/>
  <c r="M40" i="6" s="1"/>
  <c r="E41" i="6"/>
  <c r="N41" i="6" s="1"/>
  <c r="K44" i="6"/>
  <c r="J50" i="6"/>
  <c r="K50" i="6" s="1"/>
  <c r="M50" i="6" s="1"/>
  <c r="L64" i="6"/>
  <c r="L65" i="6"/>
  <c r="K68" i="6"/>
  <c r="J69" i="6"/>
  <c r="K69" i="6" s="1"/>
  <c r="J85" i="6"/>
  <c r="K85" i="6" s="1"/>
  <c r="L107" i="6"/>
  <c r="K107" i="6"/>
  <c r="L177" i="6"/>
  <c r="J177" i="6"/>
  <c r="K177" i="6" s="1"/>
  <c r="L237" i="6"/>
  <c r="J237" i="6"/>
  <c r="K237" i="6" s="1"/>
  <c r="L109" i="6"/>
  <c r="J109" i="6"/>
  <c r="K109" i="6" s="1"/>
  <c r="F257" i="6"/>
  <c r="E257" i="6"/>
  <c r="L44" i="6"/>
  <c r="K53" i="6"/>
  <c r="L68" i="6"/>
  <c r="L69" i="6"/>
  <c r="L77" i="6"/>
  <c r="K77" i="6"/>
  <c r="L81" i="6"/>
  <c r="K81" i="6"/>
  <c r="L97" i="6"/>
  <c r="K97" i="6"/>
  <c r="L106" i="6"/>
  <c r="K106" i="6"/>
  <c r="L129" i="6"/>
  <c r="K129" i="6"/>
  <c r="L171" i="6"/>
  <c r="J171" i="6"/>
  <c r="K171" i="6" s="1"/>
  <c r="F273" i="6"/>
  <c r="E273" i="6"/>
  <c r="J4" i="6"/>
  <c r="K4" i="6" s="1"/>
  <c r="E13" i="6"/>
  <c r="J6" i="6"/>
  <c r="K6" i="6" s="1"/>
  <c r="M6" i="6" s="1"/>
  <c r="E12" i="6"/>
  <c r="J8" i="6"/>
  <c r="K8" i="6" s="1"/>
  <c r="E5" i="6"/>
  <c r="J10" i="6"/>
  <c r="K10" i="6" s="1"/>
  <c r="M10" i="6" s="1"/>
  <c r="E8" i="6"/>
  <c r="J12" i="6"/>
  <c r="K12" i="6" s="1"/>
  <c r="E10" i="6"/>
  <c r="J17" i="6"/>
  <c r="K17" i="6" s="1"/>
  <c r="M17" i="6" s="1"/>
  <c r="E18" i="6"/>
  <c r="N18" i="6" s="1"/>
  <c r="J25" i="6"/>
  <c r="K25" i="6" s="1"/>
  <c r="E26" i="6"/>
  <c r="J33" i="6"/>
  <c r="K33" i="6" s="1"/>
  <c r="M33" i="6" s="1"/>
  <c r="E34" i="6"/>
  <c r="N34" i="6" s="1"/>
  <c r="J41" i="6"/>
  <c r="K41" i="6" s="1"/>
  <c r="M41" i="6" s="1"/>
  <c r="E42" i="6"/>
  <c r="N42" i="6" s="1"/>
  <c r="J46" i="6"/>
  <c r="K46" i="6" s="1"/>
  <c r="M46" i="6" s="1"/>
  <c r="L93" i="6"/>
  <c r="L147" i="6"/>
  <c r="J47" i="6"/>
  <c r="K47" i="6" s="1"/>
  <c r="M47" i="6" s="1"/>
  <c r="J93" i="6"/>
  <c r="K93" i="6" s="1"/>
  <c r="L103" i="6"/>
  <c r="J103" i="6"/>
  <c r="K103" i="6" s="1"/>
  <c r="L119" i="6"/>
  <c r="J119" i="6"/>
  <c r="K119" i="6" s="1"/>
  <c r="J147" i="6"/>
  <c r="K147" i="6" s="1"/>
  <c r="F209" i="6"/>
  <c r="E209" i="6"/>
  <c r="F181" i="6"/>
  <c r="E181" i="6"/>
  <c r="L191" i="6"/>
  <c r="L199" i="6"/>
  <c r="F205" i="6"/>
  <c r="E205" i="6"/>
  <c r="F231" i="6"/>
  <c r="E231" i="6"/>
  <c r="F243" i="6"/>
  <c r="E243" i="6"/>
  <c r="N243" i="6" s="1"/>
  <c r="F253" i="6"/>
  <c r="E253" i="6"/>
  <c r="L267" i="6"/>
  <c r="L283" i="6"/>
  <c r="L99" i="6"/>
  <c r="K99" i="6"/>
  <c r="L131" i="6"/>
  <c r="K131" i="6"/>
  <c r="L169" i="6"/>
  <c r="K169" i="6"/>
  <c r="F175" i="6"/>
  <c r="E175" i="6"/>
  <c r="L181" i="6"/>
  <c r="J181" i="6"/>
  <c r="K181" i="6" s="1"/>
  <c r="F185" i="6"/>
  <c r="E185" i="6"/>
  <c r="J191" i="6"/>
  <c r="K191" i="6" s="1"/>
  <c r="L195" i="6"/>
  <c r="K195" i="6"/>
  <c r="J199" i="6"/>
  <c r="K199" i="6" s="1"/>
  <c r="F201" i="6"/>
  <c r="E201" i="6"/>
  <c r="N201" i="6" s="1"/>
  <c r="J267" i="6"/>
  <c r="K267" i="6" s="1"/>
  <c r="F269" i="6"/>
  <c r="E269" i="6"/>
  <c r="N269" i="6" s="1"/>
  <c r="J283" i="6"/>
  <c r="K283" i="6" s="1"/>
  <c r="F285" i="6"/>
  <c r="E285" i="6"/>
  <c r="L299" i="6"/>
  <c r="J299" i="6"/>
  <c r="K299" i="6" s="1"/>
  <c r="L111" i="6"/>
  <c r="K111" i="6"/>
  <c r="L165" i="6"/>
  <c r="L167" i="6"/>
  <c r="L175" i="6"/>
  <c r="L185" i="6"/>
  <c r="J185" i="6"/>
  <c r="K185" i="6" s="1"/>
  <c r="F189" i="6"/>
  <c r="E189" i="6"/>
  <c r="N189" i="6" s="1"/>
  <c r="F197" i="6"/>
  <c r="E197" i="6"/>
  <c r="F221" i="6"/>
  <c r="E221" i="6"/>
  <c r="L263" i="6"/>
  <c r="L279" i="6"/>
  <c r="L295" i="6"/>
  <c r="L123" i="6"/>
  <c r="K123" i="6"/>
  <c r="L161" i="6"/>
  <c r="K161" i="6"/>
  <c r="L163" i="6"/>
  <c r="K163" i="6"/>
  <c r="J165" i="6"/>
  <c r="K165" i="6" s="1"/>
  <c r="J167" i="6"/>
  <c r="K167" i="6" s="1"/>
  <c r="F173" i="6"/>
  <c r="E173" i="6"/>
  <c r="N173" i="6" s="1"/>
  <c r="J175" i="6"/>
  <c r="K175" i="6" s="1"/>
  <c r="L189" i="6"/>
  <c r="J189" i="6"/>
  <c r="K189" i="6" s="1"/>
  <c r="F193" i="6"/>
  <c r="E193" i="6"/>
  <c r="L221" i="6"/>
  <c r="J221" i="6"/>
  <c r="K221" i="6" s="1"/>
  <c r="J263" i="6"/>
  <c r="K263" i="6" s="1"/>
  <c r="F265" i="6"/>
  <c r="E265" i="6"/>
  <c r="J279" i="6"/>
  <c r="K279" i="6" s="1"/>
  <c r="F281" i="6"/>
  <c r="E281" i="6"/>
  <c r="N281" i="6" s="1"/>
  <c r="J295" i="6"/>
  <c r="K295" i="6" s="1"/>
  <c r="F297" i="6"/>
  <c r="E297" i="6"/>
  <c r="L135" i="6"/>
  <c r="L157" i="6"/>
  <c r="L159" i="6"/>
  <c r="L173" i="6"/>
  <c r="L193" i="6"/>
  <c r="J193" i="6"/>
  <c r="K193" i="6" s="1"/>
  <c r="L215" i="6"/>
  <c r="L227" i="6"/>
  <c r="L259" i="6"/>
  <c r="L275" i="6"/>
  <c r="L291" i="6"/>
  <c r="L115" i="6"/>
  <c r="J125" i="6"/>
  <c r="K125" i="6" s="1"/>
  <c r="J134" i="6"/>
  <c r="K134" i="6" s="1"/>
  <c r="J135" i="6"/>
  <c r="K135" i="6" s="1"/>
  <c r="J137" i="6"/>
  <c r="K137" i="6" s="1"/>
  <c r="L139" i="6"/>
  <c r="L153" i="6"/>
  <c r="L155" i="6"/>
  <c r="J157" i="6"/>
  <c r="K157" i="6" s="1"/>
  <c r="J159" i="6"/>
  <c r="K159" i="6" s="1"/>
  <c r="J173" i="6"/>
  <c r="K173" i="6" s="1"/>
  <c r="L179" i="6"/>
  <c r="L211" i="6"/>
  <c r="J215" i="6"/>
  <c r="K215" i="6" s="1"/>
  <c r="J227" i="6"/>
  <c r="K227" i="6" s="1"/>
  <c r="J259" i="6"/>
  <c r="K259" i="6" s="1"/>
  <c r="F261" i="6"/>
  <c r="E261" i="6"/>
  <c r="J275" i="6"/>
  <c r="K275" i="6" s="1"/>
  <c r="F277" i="6"/>
  <c r="E277" i="6"/>
  <c r="J291" i="6"/>
  <c r="K291" i="6" s="1"/>
  <c r="F293" i="6"/>
  <c r="E293" i="6"/>
  <c r="N293" i="6" s="1"/>
  <c r="J115" i="6"/>
  <c r="K115" i="6" s="1"/>
  <c r="L127" i="6"/>
  <c r="K127" i="6"/>
  <c r="L137" i="6"/>
  <c r="J139" i="6"/>
  <c r="K139" i="6" s="1"/>
  <c r="J141" i="6"/>
  <c r="K141" i="6" s="1"/>
  <c r="L143" i="6"/>
  <c r="K143" i="6"/>
  <c r="L149" i="6"/>
  <c r="K149" i="6"/>
  <c r="L151" i="6"/>
  <c r="K151" i="6"/>
  <c r="J153" i="6"/>
  <c r="K153" i="6" s="1"/>
  <c r="J155" i="6"/>
  <c r="K155" i="6" s="1"/>
  <c r="F171" i="6"/>
  <c r="E171" i="6"/>
  <c r="F177" i="6"/>
  <c r="E177" i="6"/>
  <c r="N177" i="6" s="1"/>
  <c r="J179" i="6"/>
  <c r="K179" i="6" s="1"/>
  <c r="L183" i="6"/>
  <c r="K183" i="6"/>
  <c r="L207" i="6"/>
  <c r="K207" i="6"/>
  <c r="J211" i="6"/>
  <c r="K211" i="6" s="1"/>
  <c r="F213" i="6"/>
  <c r="E213" i="6"/>
  <c r="F237" i="6"/>
  <c r="E237" i="6"/>
  <c r="L271" i="6"/>
  <c r="K271" i="6"/>
  <c r="L287" i="6"/>
  <c r="K287" i="6"/>
  <c r="F225" i="6"/>
  <c r="E225" i="6"/>
  <c r="N225" i="6" s="1"/>
  <c r="L231" i="6"/>
  <c r="L243" i="6"/>
  <c r="K243" i="6"/>
  <c r="F219" i="6"/>
  <c r="E219" i="6"/>
  <c r="L225" i="6"/>
  <c r="K225" i="6"/>
  <c r="J231" i="6"/>
  <c r="K231" i="6" s="1"/>
  <c r="F235" i="6"/>
  <c r="E235" i="6"/>
  <c r="F241" i="6"/>
  <c r="E241" i="6"/>
  <c r="N241" i="6" s="1"/>
  <c r="L219" i="6"/>
  <c r="F229" i="6"/>
  <c r="E229" i="6"/>
  <c r="L235" i="6"/>
  <c r="L241" i="6"/>
  <c r="F247" i="6"/>
  <c r="E247" i="6"/>
  <c r="J197" i="6"/>
  <c r="K197" i="6" s="1"/>
  <c r="M197" i="6" s="1"/>
  <c r="J201" i="6"/>
  <c r="K201" i="6" s="1"/>
  <c r="M201" i="6" s="1"/>
  <c r="J205" i="6"/>
  <c r="K205" i="6" s="1"/>
  <c r="M205" i="6" s="1"/>
  <c r="J209" i="6"/>
  <c r="K209" i="6" s="1"/>
  <c r="M209" i="6" s="1"/>
  <c r="J213" i="6"/>
  <c r="K213" i="6" s="1"/>
  <c r="M213" i="6" s="1"/>
  <c r="J219" i="6"/>
  <c r="K219" i="6" s="1"/>
  <c r="F223" i="6"/>
  <c r="E223" i="6"/>
  <c r="L229" i="6"/>
  <c r="J235" i="6"/>
  <c r="K235" i="6" s="1"/>
  <c r="J241" i="6"/>
  <c r="K241" i="6" s="1"/>
  <c r="L247" i="6"/>
  <c r="F251" i="6"/>
  <c r="E251" i="6"/>
  <c r="N251" i="6" s="1"/>
  <c r="E179" i="6"/>
  <c r="E183" i="6"/>
  <c r="E187" i="6"/>
  <c r="N187" i="6" s="1"/>
  <c r="E191" i="6"/>
  <c r="E195" i="6"/>
  <c r="E199" i="6"/>
  <c r="E203" i="6"/>
  <c r="N203" i="6" s="1"/>
  <c r="E207" i="6"/>
  <c r="E211" i="6"/>
  <c r="N211" i="6" s="1"/>
  <c r="E215" i="6"/>
  <c r="N215" i="6" s="1"/>
  <c r="F217" i="6"/>
  <c r="E217" i="6"/>
  <c r="N217" i="6" s="1"/>
  <c r="L223" i="6"/>
  <c r="K223" i="6"/>
  <c r="J229" i="6"/>
  <c r="K229" i="6" s="1"/>
  <c r="F233" i="6"/>
  <c r="E233" i="6"/>
  <c r="N233" i="6" s="1"/>
  <c r="F239" i="6"/>
  <c r="E239" i="6"/>
  <c r="F245" i="6"/>
  <c r="E245" i="6"/>
  <c r="J247" i="6"/>
  <c r="K247" i="6" s="1"/>
  <c r="L251" i="6"/>
  <c r="K251" i="6"/>
  <c r="M252" i="6"/>
  <c r="F255" i="6"/>
  <c r="E255" i="6"/>
  <c r="L217" i="6"/>
  <c r="K217" i="6"/>
  <c r="F227" i="6"/>
  <c r="E227" i="6"/>
  <c r="L233" i="6"/>
  <c r="K233" i="6"/>
  <c r="L239" i="6"/>
  <c r="K239" i="6"/>
  <c r="L245" i="6"/>
  <c r="K245" i="6"/>
  <c r="F249" i="6"/>
  <c r="E249" i="6"/>
  <c r="L255" i="6"/>
  <c r="K255" i="6"/>
  <c r="J300" i="6"/>
  <c r="K300" i="6" s="1"/>
  <c r="M300" i="6" s="1"/>
  <c r="J297" i="6"/>
  <c r="K297" i="6" s="1"/>
  <c r="M297" i="6" s="1"/>
  <c r="E259" i="6"/>
  <c r="N259" i="6" s="1"/>
  <c r="E263" i="6"/>
  <c r="N263" i="6" s="1"/>
  <c r="E267" i="6"/>
  <c r="E271" i="6"/>
  <c r="E275" i="6"/>
  <c r="N275" i="6" s="1"/>
  <c r="E279" i="6"/>
  <c r="E283" i="6"/>
  <c r="N283" i="6" s="1"/>
  <c r="E287" i="6"/>
  <c r="E291" i="6"/>
  <c r="N291" i="6" s="1"/>
  <c r="E295" i="6"/>
  <c r="M141" i="6" l="1"/>
  <c r="M253" i="6"/>
  <c r="M258" i="6"/>
  <c r="M3" i="6"/>
  <c r="M238" i="6"/>
  <c r="M7" i="6"/>
  <c r="M134" i="6"/>
  <c r="M22" i="6"/>
  <c r="M95" i="6"/>
  <c r="M113" i="6"/>
  <c r="M174" i="6"/>
  <c r="M190" i="6"/>
  <c r="M117" i="6"/>
  <c r="M25" i="6"/>
  <c r="M39" i="6"/>
  <c r="M18" i="6"/>
  <c r="M249" i="6"/>
  <c r="M265" i="6"/>
  <c r="M30" i="6"/>
  <c r="M257" i="6"/>
  <c r="M126" i="6"/>
  <c r="M202" i="6"/>
  <c r="M34" i="6"/>
  <c r="M12" i="6"/>
  <c r="M4" i="6"/>
  <c r="M62" i="6"/>
  <c r="M102" i="6"/>
  <c r="M278" i="6"/>
  <c r="M290" i="6"/>
  <c r="M51" i="6"/>
  <c r="M125" i="6"/>
  <c r="M182" i="6"/>
  <c r="M8" i="6"/>
  <c r="M91" i="6"/>
  <c r="M285" i="6"/>
  <c r="M83" i="6"/>
  <c r="M198" i="6"/>
  <c r="M294" i="6"/>
  <c r="M142" i="6"/>
  <c r="M210" i="6"/>
  <c r="M282" i="6"/>
  <c r="M94" i="6"/>
  <c r="M162" i="6"/>
  <c r="N9" i="6"/>
  <c r="N12" i="6"/>
  <c r="M100" i="6"/>
  <c r="N226" i="6"/>
  <c r="M53" i="6"/>
  <c r="N213" i="6"/>
  <c r="N277" i="6"/>
  <c r="N297" i="6"/>
  <c r="N249" i="6"/>
  <c r="M48" i="6"/>
  <c r="M80" i="6"/>
  <c r="N10" i="6"/>
  <c r="M148" i="6"/>
  <c r="N182" i="6"/>
  <c r="M114" i="6"/>
  <c r="N261" i="6"/>
  <c r="N11" i="6"/>
  <c r="N179" i="6"/>
  <c r="M224" i="6"/>
  <c r="M35" i="6"/>
  <c r="N219" i="6"/>
  <c r="N191" i="6"/>
  <c r="N235" i="6"/>
  <c r="N253" i="6"/>
  <c r="M240" i="6"/>
  <c r="N289" i="6"/>
  <c r="M144" i="6"/>
  <c r="M52" i="6"/>
  <c r="N300" i="6"/>
  <c r="M101" i="6"/>
  <c r="M269" i="6"/>
  <c r="N292" i="6"/>
  <c r="N28" i="6"/>
  <c r="M11" i="6"/>
  <c r="M86" i="6"/>
  <c r="N19" i="6"/>
  <c r="N266" i="6"/>
  <c r="M236" i="6"/>
  <c r="M43" i="6"/>
  <c r="M234" i="6"/>
  <c r="M145" i="6"/>
  <c r="N207" i="6"/>
  <c r="M207" i="6"/>
  <c r="N171" i="6"/>
  <c r="N193" i="6"/>
  <c r="N7" i="6"/>
  <c r="N271" i="6"/>
  <c r="N245" i="6"/>
  <c r="N229" i="6"/>
  <c r="N265" i="6"/>
  <c r="N285" i="6"/>
  <c r="N231" i="6"/>
  <c r="N199" i="6"/>
  <c r="N237" i="6"/>
  <c r="N209" i="6"/>
  <c r="N13" i="6"/>
  <c r="N37" i="6"/>
  <c r="N29" i="6"/>
  <c r="N287" i="6"/>
  <c r="N267" i="6"/>
  <c r="M239" i="6"/>
  <c r="N255" i="6"/>
  <c r="N239" i="6"/>
  <c r="N195" i="6"/>
  <c r="M183" i="6"/>
  <c r="N205" i="6"/>
  <c r="M164" i="6"/>
  <c r="N169" i="6"/>
  <c r="N21" i="6"/>
  <c r="N223" i="6"/>
  <c r="N273" i="6"/>
  <c r="M188" i="6"/>
  <c r="M152" i="6"/>
  <c r="M108" i="6"/>
  <c r="N279" i="6"/>
  <c r="N183" i="6"/>
  <c r="N26" i="6"/>
  <c r="N257" i="6"/>
  <c r="M67" i="6"/>
  <c r="M96" i="6"/>
  <c r="N240" i="6"/>
  <c r="M243" i="6"/>
  <c r="M123" i="6"/>
  <c r="N185" i="6"/>
  <c r="N224" i="6"/>
  <c r="N178" i="6"/>
  <c r="M9" i="6"/>
  <c r="N30" i="6"/>
  <c r="N276" i="6"/>
  <c r="M27" i="6"/>
  <c r="M281" i="6"/>
  <c r="N210" i="6"/>
  <c r="N168" i="6"/>
  <c r="N262" i="6"/>
  <c r="N16" i="6"/>
  <c r="N227" i="6"/>
  <c r="M99" i="6"/>
  <c r="N254" i="6"/>
  <c r="N250" i="6"/>
  <c r="N15" i="6"/>
  <c r="N184" i="6"/>
  <c r="M151" i="6"/>
  <c r="N197" i="6"/>
  <c r="M37" i="6"/>
  <c r="N248" i="6"/>
  <c r="M146" i="6"/>
  <c r="N198" i="6"/>
  <c r="N38" i="6"/>
  <c r="M44" i="6"/>
  <c r="M64" i="6"/>
  <c r="M73" i="6"/>
  <c r="M244" i="6"/>
  <c r="M226" i="6"/>
  <c r="M106" i="6"/>
  <c r="N4" i="6"/>
  <c r="N3" i="6"/>
  <c r="M271" i="6"/>
  <c r="M211" i="6"/>
  <c r="M60" i="6"/>
  <c r="M56" i="6"/>
  <c r="M112" i="6"/>
  <c r="M79" i="6"/>
  <c r="M299" i="6"/>
  <c r="M255" i="6"/>
  <c r="M233" i="6"/>
  <c r="M167" i="6"/>
  <c r="M129" i="6"/>
  <c r="M81" i="6"/>
  <c r="M105" i="6"/>
  <c r="M76" i="6"/>
  <c r="M119" i="6"/>
  <c r="M166" i="6"/>
  <c r="M225" i="6"/>
  <c r="M132" i="6"/>
  <c r="N170" i="6"/>
  <c r="N167" i="6"/>
  <c r="M127" i="6"/>
  <c r="M147" i="6"/>
  <c r="M77" i="6"/>
  <c r="M177" i="6"/>
  <c r="N238" i="6"/>
  <c r="N288" i="6"/>
  <c r="N188" i="6"/>
  <c r="N232" i="6"/>
  <c r="M78" i="6"/>
  <c r="N228" i="6"/>
  <c r="N206" i="6"/>
  <c r="M74" i="6"/>
  <c r="N214" i="6"/>
  <c r="N31" i="6"/>
  <c r="N32" i="6"/>
  <c r="N222" i="6"/>
  <c r="N27" i="6"/>
  <c r="N23" i="6"/>
  <c r="N6" i="6"/>
  <c r="M143" i="6"/>
  <c r="M227" i="6"/>
  <c r="M173" i="6"/>
  <c r="M279" i="6"/>
  <c r="N175" i="6"/>
  <c r="N290" i="6"/>
  <c r="N204" i="6"/>
  <c r="N264" i="6"/>
  <c r="N174" i="6"/>
  <c r="N186" i="6"/>
  <c r="N180" i="6"/>
  <c r="N212" i="6"/>
  <c r="N208" i="6"/>
  <c r="N294" i="6"/>
  <c r="M75" i="6"/>
  <c r="N272" i="6"/>
  <c r="M181" i="6"/>
  <c r="N192" i="6"/>
  <c r="M245" i="6"/>
  <c r="M163" i="6"/>
  <c r="M131" i="6"/>
  <c r="M97" i="6"/>
  <c r="M89" i="6"/>
  <c r="N284" i="6"/>
  <c r="N196" i="6"/>
  <c r="N258" i="6"/>
  <c r="N200" i="6"/>
  <c r="N22" i="6"/>
  <c r="N14" i="6"/>
  <c r="M98" i="6"/>
  <c r="N24" i="6"/>
  <c r="N260" i="6"/>
  <c r="M82" i="6"/>
  <c r="N220" i="6"/>
  <c r="M215" i="6"/>
  <c r="N221" i="6"/>
  <c r="M185" i="6"/>
  <c r="N278" i="6"/>
  <c r="N190" i="6"/>
  <c r="N252" i="6"/>
  <c r="M128" i="6"/>
  <c r="N280" i="6"/>
  <c r="N246" i="6"/>
  <c r="N20" i="6"/>
  <c r="N234" i="6"/>
  <c r="N218" i="6"/>
  <c r="M71" i="6"/>
  <c r="N8" i="6"/>
  <c r="N295" i="6"/>
  <c r="M291" i="6"/>
  <c r="M159" i="6"/>
  <c r="N181" i="6"/>
  <c r="N5" i="6"/>
  <c r="M121" i="6"/>
  <c r="N256" i="6"/>
  <c r="N194" i="6"/>
  <c r="N274" i="6"/>
  <c r="N282" i="6"/>
  <c r="N172" i="6"/>
  <c r="N236" i="6"/>
  <c r="M72" i="6"/>
  <c r="N176" i="6"/>
  <c r="N286" i="6"/>
  <c r="N216" i="6"/>
  <c r="M59" i="6"/>
  <c r="N39" i="6"/>
  <c r="M275" i="6"/>
  <c r="M293" i="6"/>
  <c r="N247" i="6"/>
  <c r="N242" i="6"/>
  <c r="N268" i="6"/>
  <c r="N270" i="6"/>
  <c r="N244" i="6"/>
  <c r="N230" i="6"/>
  <c r="M218" i="6"/>
  <c r="N202" i="6"/>
  <c r="M155" i="6"/>
  <c r="M179" i="6"/>
  <c r="M193" i="6"/>
  <c r="M157" i="6"/>
  <c r="M189" i="6"/>
  <c r="M169" i="6"/>
  <c r="M191" i="6"/>
  <c r="M103" i="6"/>
  <c r="M93" i="6"/>
  <c r="M69" i="6"/>
  <c r="M109" i="6"/>
  <c r="M65" i="6"/>
  <c r="M85" i="6"/>
  <c r="M229" i="6"/>
  <c r="M251" i="6"/>
  <c r="M287" i="6"/>
  <c r="M153" i="6"/>
  <c r="M259" i="6"/>
  <c r="M161" i="6"/>
  <c r="M263" i="6"/>
  <c r="M165" i="6"/>
  <c r="M283" i="6"/>
  <c r="M171" i="6"/>
  <c r="M68" i="6"/>
  <c r="M107" i="6"/>
  <c r="M203" i="6"/>
  <c r="M137" i="6"/>
  <c r="M115" i="6"/>
  <c r="M221" i="6"/>
  <c r="M247" i="6"/>
  <c r="M219" i="6"/>
  <c r="M135" i="6"/>
  <c r="M267" i="6"/>
  <c r="M217" i="6"/>
  <c r="M223" i="6"/>
  <c r="M241" i="6"/>
  <c r="M231" i="6"/>
  <c r="M149" i="6"/>
  <c r="M139" i="6"/>
  <c r="M111" i="6"/>
  <c r="M195" i="6"/>
  <c r="M237" i="6"/>
  <c r="M118" i="6"/>
  <c r="M187" i="6"/>
  <c r="M295" i="6"/>
  <c r="M175" i="6"/>
  <c r="M199" i="6"/>
  <c r="M2" i="6"/>
  <c r="M235" i="6"/>
  <c r="AE37" i="7" l="1"/>
  <c r="AE45" i="7"/>
  <c r="AC37" i="7"/>
  <c r="E32" i="2"/>
  <c r="N2" i="6" s="1"/>
  <c r="AE13" i="7" s="1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31" i="2"/>
  <c r="AE43" i="7" l="1"/>
  <c r="K12" i="7"/>
  <c r="M27" i="7"/>
  <c r="AC29" i="7"/>
  <c r="M22" i="7"/>
  <c r="AC33" i="7"/>
  <c r="M19" i="7"/>
  <c r="K28" i="7"/>
  <c r="K19" i="7"/>
  <c r="AC46" i="7"/>
  <c r="K26" i="7"/>
  <c r="K41" i="7"/>
  <c r="M12" i="7"/>
  <c r="AE18" i="7"/>
  <c r="AC19" i="7"/>
  <c r="AE25" i="7"/>
  <c r="AC42" i="7"/>
  <c r="M13" i="7"/>
  <c r="K30" i="7"/>
  <c r="M36" i="7"/>
  <c r="K45" i="7"/>
  <c r="AC16" i="7"/>
  <c r="AE22" i="7"/>
  <c r="M34" i="7"/>
  <c r="K16" i="7"/>
  <c r="AE16" i="7"/>
  <c r="K13" i="7"/>
  <c r="M41" i="7"/>
  <c r="K42" i="7"/>
  <c r="M25" i="7"/>
  <c r="M17" i="7"/>
  <c r="M32" i="7"/>
  <c r="AC38" i="7"/>
  <c r="AE44" i="7"/>
  <c r="K18" i="7"/>
  <c r="M24" i="7"/>
  <c r="K33" i="7"/>
  <c r="M39" i="7"/>
  <c r="K40" i="7"/>
  <c r="M46" i="7"/>
  <c r="AE17" i="7"/>
  <c r="AC34" i="7"/>
  <c r="AE40" i="7"/>
  <c r="K22" i="7"/>
  <c r="M28" i="7"/>
  <c r="K37" i="7"/>
  <c r="M43" i="7"/>
  <c r="AE14" i="7"/>
  <c r="M26" i="7"/>
  <c r="AE28" i="7"/>
  <c r="M30" i="7"/>
  <c r="AC41" i="7"/>
  <c r="K43" i="7"/>
  <c r="AC44" i="7"/>
  <c r="AC30" i="7"/>
  <c r="AE36" i="7"/>
  <c r="AC45" i="7"/>
  <c r="M16" i="7"/>
  <c r="K25" i="7"/>
  <c r="M31" i="7"/>
  <c r="K32" i="7"/>
  <c r="M38" i="7"/>
  <c r="AC12" i="7"/>
  <c r="AC26" i="7"/>
  <c r="AE32" i="7"/>
  <c r="K14" i="7"/>
  <c r="M20" i="7"/>
  <c r="K29" i="7"/>
  <c r="M35" i="7"/>
  <c r="K44" i="7"/>
  <c r="M18" i="7"/>
  <c r="K17" i="7"/>
  <c r="AC18" i="7"/>
  <c r="K21" i="7"/>
  <c r="AE20" i="7"/>
  <c r="AC21" i="7"/>
  <c r="AE27" i="7"/>
  <c r="AC36" i="7"/>
  <c r="AE42" i="7"/>
  <c r="AC43" i="7"/>
  <c r="M14" i="7"/>
  <c r="K31" i="7"/>
  <c r="M37" i="7"/>
  <c r="AC39" i="7"/>
  <c r="AC25" i="7"/>
  <c r="AE31" i="7"/>
  <c r="AC40" i="7"/>
  <c r="AE46" i="7"/>
  <c r="AC23" i="7"/>
  <c r="AE29" i="7"/>
  <c r="K24" i="7"/>
  <c r="AE12" i="7"/>
  <c r="AC14" i="7"/>
  <c r="M15" i="7"/>
  <c r="M45" i="7"/>
  <c r="AC31" i="7"/>
  <c r="K27" i="7"/>
  <c r="AC13" i="7"/>
  <c r="AE19" i="7"/>
  <c r="AC28" i="7"/>
  <c r="AE34" i="7"/>
  <c r="AC35" i="7"/>
  <c r="AE41" i="7"/>
  <c r="K23" i="7"/>
  <c r="M29" i="7"/>
  <c r="K46" i="7"/>
  <c r="AC17" i="7"/>
  <c r="AE23" i="7"/>
  <c r="AC32" i="7"/>
  <c r="AE38" i="7"/>
  <c r="AC15" i="7"/>
  <c r="AE21" i="7"/>
  <c r="AC22" i="7"/>
  <c r="M23" i="7"/>
  <c r="AE24" i="7"/>
  <c r="K36" i="7"/>
  <c r="AE35" i="7"/>
  <c r="K39" i="7"/>
  <c r="AE39" i="7"/>
  <c r="K35" i="7"/>
  <c r="M33" i="7"/>
  <c r="K34" i="7"/>
  <c r="M40" i="7"/>
  <c r="K20" i="7"/>
  <c r="AC20" i="7"/>
  <c r="AE26" i="7"/>
  <c r="AC27" i="7"/>
  <c r="AE33" i="7"/>
  <c r="K15" i="7"/>
  <c r="M21" i="7"/>
  <c r="K38" i="7"/>
  <c r="M44" i="7"/>
  <c r="AE15" i="7"/>
  <c r="AC24" i="7"/>
  <c r="AE30" i="7"/>
  <c r="M42" i="7"/>
  <c r="P48" i="7" l="1"/>
  <c r="P50" i="7" s="1"/>
  <c r="N57" i="7" s="1"/>
  <c r="U57" i="7" s="1"/>
  <c r="AB57" i="7" s="1"/>
  <c r="AB58" i="7" s="1"/>
</calcChain>
</file>

<file path=xl/sharedStrings.xml><?xml version="1.0" encoding="utf-8"?>
<sst xmlns="http://schemas.openxmlformats.org/spreadsheetml/2006/main" count="485" uniqueCount="479">
  <si>
    <t>発行日</t>
    <rPh sb="0" eb="2">
      <t>ハッコウ</t>
    </rPh>
    <rPh sb="2" eb="3">
      <t>ビ</t>
    </rPh>
    <phoneticPr fontId="2"/>
  </si>
  <si>
    <t>求</t>
    <rPh sb="0" eb="1">
      <t>モト</t>
    </rPh>
    <phoneticPr fontId="2"/>
  </si>
  <si>
    <t>請</t>
    <rPh sb="0" eb="1">
      <t>ショウ</t>
    </rPh>
    <phoneticPr fontId="2"/>
  </si>
  <si>
    <t>書</t>
    <rPh sb="0" eb="1">
      <t>ショ</t>
    </rPh>
    <phoneticPr fontId="2"/>
  </si>
  <si>
    <t>分</t>
    <rPh sb="0" eb="1">
      <t>ブン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</si>
  <si>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</si>
  <si>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</si>
  <si>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住</t>
    <rPh sb="0" eb="1">
      <t>ジュウ</t>
    </rPh>
    <phoneticPr fontId="2"/>
  </si>
  <si>
    <t>所</t>
    <rPh sb="0" eb="1">
      <t>ショ</t>
    </rPh>
    <phoneticPr fontId="2"/>
  </si>
  <si>
    <t>〒</t>
    <phoneticPr fontId="2"/>
  </si>
  <si>
    <t>社</t>
    <rPh sb="0" eb="1">
      <t>シャ</t>
    </rPh>
    <phoneticPr fontId="2"/>
  </si>
  <si>
    <t>名</t>
    <rPh sb="0" eb="1">
      <t>メイ</t>
    </rPh>
    <phoneticPr fontId="2"/>
  </si>
  <si>
    <t>印</t>
    <rPh sb="0" eb="1">
      <t>イン</t>
    </rPh>
    <phoneticPr fontId="2"/>
  </si>
  <si>
    <t>取引先コード</t>
    <rPh sb="0" eb="2">
      <t>トリヒキ</t>
    </rPh>
    <rPh sb="2" eb="3">
      <t>サキ</t>
    </rPh>
    <phoneticPr fontId="2"/>
  </si>
  <si>
    <t>(支払サイト</t>
    <rPh sb="1" eb="3">
      <t>シハライ</t>
    </rPh>
    <phoneticPr fontId="2"/>
  </si>
  <si>
    <t>)</t>
    <phoneticPr fontId="2"/>
  </si>
  <si>
    <t>ＴＥＬ</t>
    <phoneticPr fontId="2"/>
  </si>
  <si>
    <t>ＦＡＸ</t>
    <phoneticPr fontId="2"/>
  </si>
  <si>
    <t>担当</t>
    <rPh sb="0" eb="2">
      <t>タントウ</t>
    </rPh>
    <phoneticPr fontId="2"/>
  </si>
  <si>
    <t>承認</t>
    <rPh sb="0" eb="2">
      <t>ショウニン</t>
    </rPh>
    <phoneticPr fontId="2"/>
  </si>
  <si>
    <t>ｺｰﾄﾞ</t>
    <phoneticPr fontId="2"/>
  </si>
  <si>
    <t>備考</t>
    <rPh sb="0" eb="2">
      <t>ビコウ</t>
    </rPh>
    <phoneticPr fontId="2"/>
  </si>
  <si>
    <t>単協コード</t>
    <rPh sb="0" eb="2">
      <t>タンキョウ</t>
    </rPh>
    <phoneticPr fontId="2"/>
  </si>
  <si>
    <t>集計先コード</t>
    <rPh sb="0" eb="2">
      <t>シュウケイ</t>
    </rPh>
    <rPh sb="2" eb="3">
      <t>サキ</t>
    </rPh>
    <phoneticPr fontId="2"/>
  </si>
  <si>
    <t>単協正式名称</t>
    <rPh sb="0" eb="2">
      <t>タンキョウ</t>
    </rPh>
    <rPh sb="2" eb="4">
      <t>セイシキ</t>
    </rPh>
    <rPh sb="4" eb="6">
      <t>メイショウ</t>
    </rPh>
    <phoneticPr fontId="2"/>
  </si>
  <si>
    <t>単協略称</t>
    <rPh sb="0" eb="2">
      <t>タンキョウ</t>
    </rPh>
    <rPh sb="2" eb="4">
      <t>リャクショウ</t>
    </rPh>
    <phoneticPr fontId="2"/>
  </si>
  <si>
    <t>北海道大学生活協同組合</t>
    <rPh sb="0" eb="3">
      <t>ホッカイドウ</t>
    </rPh>
    <rPh sb="3" eb="5">
      <t>ダイガク</t>
    </rPh>
    <rPh sb="5" eb="11">
      <t>セイカツキョウドウクミアイ</t>
    </rPh>
    <phoneticPr fontId="2"/>
  </si>
  <si>
    <t>北大生協</t>
  </si>
  <si>
    <t>北海学園生活協同組合</t>
    <rPh sb="0" eb="2">
      <t>ホッカイ</t>
    </rPh>
    <rPh sb="2" eb="4">
      <t>ガクエン</t>
    </rPh>
    <rPh sb="4" eb="10">
      <t>セイカツキョウドウクミアイ</t>
    </rPh>
    <phoneticPr fontId="2"/>
  </si>
  <si>
    <t>北海学園生協</t>
  </si>
  <si>
    <t>酪農学園生活協同組合</t>
    <rPh sb="0" eb="2">
      <t>ラクノウ</t>
    </rPh>
    <rPh sb="2" eb="4">
      <t>ガクエン</t>
    </rPh>
    <rPh sb="4" eb="10">
      <t>セイカツキョウドウクミアイ</t>
    </rPh>
    <phoneticPr fontId="2"/>
  </si>
  <si>
    <t>酪農学園生協</t>
  </si>
  <si>
    <t>札幌学院大学生活協同組合</t>
    <rPh sb="0" eb="2">
      <t>サッポロ</t>
    </rPh>
    <rPh sb="2" eb="4">
      <t>ガクイン</t>
    </rPh>
    <rPh sb="4" eb="6">
      <t>ダイガク</t>
    </rPh>
    <rPh sb="6" eb="12">
      <t>セイカツキョウドウクミアイ</t>
    </rPh>
    <phoneticPr fontId="2"/>
  </si>
  <si>
    <t>札幌学院大生協</t>
  </si>
  <si>
    <t>北星学園生活協同組合</t>
    <rPh sb="0" eb="2">
      <t>ホクセイ</t>
    </rPh>
    <rPh sb="2" eb="4">
      <t>ガクエン</t>
    </rPh>
    <rPh sb="4" eb="6">
      <t>セイカツ</t>
    </rPh>
    <rPh sb="6" eb="8">
      <t>キョウドウ</t>
    </rPh>
    <rPh sb="8" eb="10">
      <t>クミアイ</t>
    </rPh>
    <phoneticPr fontId="2"/>
  </si>
  <si>
    <t>北星学園生協</t>
  </si>
  <si>
    <t>北海道教育大学生活協同組合</t>
    <rPh sb="0" eb="3">
      <t>ホッカイドウ</t>
    </rPh>
    <rPh sb="3" eb="5">
      <t>キョウイク</t>
    </rPh>
    <rPh sb="5" eb="7">
      <t>ダイガク</t>
    </rPh>
    <rPh sb="7" eb="13">
      <t>セイカツキョウドウクミアイ</t>
    </rPh>
    <phoneticPr fontId="2"/>
  </si>
  <si>
    <t>北教大生協</t>
  </si>
  <si>
    <t>札幌大学生活協同組合</t>
    <rPh sb="0" eb="2">
      <t>サッポロ</t>
    </rPh>
    <rPh sb="2" eb="4">
      <t>ダイガク</t>
    </rPh>
    <rPh sb="4" eb="10">
      <t>セイカツキョウドウクミアイ</t>
    </rPh>
    <phoneticPr fontId="2"/>
  </si>
  <si>
    <t>札幌大学生協</t>
  </si>
  <si>
    <t>小樽商科大学生活協同組合</t>
    <rPh sb="0" eb="2">
      <t>オタル</t>
    </rPh>
    <rPh sb="2" eb="4">
      <t>ショウカ</t>
    </rPh>
    <rPh sb="4" eb="6">
      <t>ダイガク</t>
    </rPh>
    <rPh sb="6" eb="12">
      <t>セイカツキョウドウクミアイ</t>
    </rPh>
    <phoneticPr fontId="2"/>
  </si>
  <si>
    <t>樽商大生協</t>
  </si>
  <si>
    <t>室蘭工業大学生活協同組合</t>
    <rPh sb="0" eb="2">
      <t>ムロラン</t>
    </rPh>
    <rPh sb="2" eb="4">
      <t>コウギョウ</t>
    </rPh>
    <rPh sb="4" eb="6">
      <t>ダイガク</t>
    </rPh>
    <rPh sb="6" eb="12">
      <t>セイカツキョウドウクミアイ</t>
    </rPh>
    <phoneticPr fontId="2"/>
  </si>
  <si>
    <t>室工大生協</t>
  </si>
  <si>
    <t>帯広畜産大学生活協同組合</t>
    <rPh sb="0" eb="2">
      <t>オビヒロ</t>
    </rPh>
    <rPh sb="2" eb="4">
      <t>チクサン</t>
    </rPh>
    <rPh sb="4" eb="6">
      <t>ダイガク</t>
    </rPh>
    <rPh sb="6" eb="12">
      <t>セイカツキョウドウクミアイ</t>
    </rPh>
    <phoneticPr fontId="2"/>
  </si>
  <si>
    <t>帯畜大生協</t>
  </si>
  <si>
    <t>北見工業大学生活協同組合</t>
    <rPh sb="0" eb="2">
      <t>キタミ</t>
    </rPh>
    <rPh sb="2" eb="4">
      <t>コウギョウ</t>
    </rPh>
    <rPh sb="4" eb="6">
      <t>ダイガク</t>
    </rPh>
    <rPh sb="6" eb="12">
      <t>セイカツキョウドウクミアイ</t>
    </rPh>
    <phoneticPr fontId="2"/>
  </si>
  <si>
    <t>北見工大生協</t>
  </si>
  <si>
    <t>釧路公立大学生活協同組合</t>
    <rPh sb="0" eb="2">
      <t>クシロ</t>
    </rPh>
    <rPh sb="2" eb="4">
      <t>コウリツ</t>
    </rPh>
    <rPh sb="4" eb="6">
      <t>ダイガク</t>
    </rPh>
    <rPh sb="6" eb="12">
      <t>セイカツキョウドウクミアイ</t>
    </rPh>
    <phoneticPr fontId="2"/>
  </si>
  <si>
    <t>釧路公立大生協</t>
  </si>
  <si>
    <t>公立はこだて未来大学生活協同組合</t>
    <rPh sb="0" eb="2">
      <t>コウリツ</t>
    </rPh>
    <rPh sb="6" eb="8">
      <t>ミライ</t>
    </rPh>
    <rPh sb="8" eb="10">
      <t>ダイガク</t>
    </rPh>
    <rPh sb="10" eb="16">
      <t>セイカツキョウドウクミアイ</t>
    </rPh>
    <phoneticPr fontId="2"/>
  </si>
  <si>
    <t>はこだて未来大生協</t>
  </si>
  <si>
    <t>弘前大学生活協同組合</t>
    <rPh sb="0" eb="2">
      <t>ヒロサキ</t>
    </rPh>
    <rPh sb="2" eb="4">
      <t>ダイガク</t>
    </rPh>
    <rPh sb="4" eb="10">
      <t>セイカツキョウドウクミアイ</t>
    </rPh>
    <phoneticPr fontId="2"/>
  </si>
  <si>
    <t>弘前大学生協</t>
  </si>
  <si>
    <t>岩手大学生活協同組合</t>
    <rPh sb="0" eb="2">
      <t>イワテ</t>
    </rPh>
    <rPh sb="2" eb="4">
      <t>ダイガク</t>
    </rPh>
    <rPh sb="4" eb="10">
      <t>セイカツキョウドウクミアイ</t>
    </rPh>
    <phoneticPr fontId="2"/>
  </si>
  <si>
    <t>岩手大学生協</t>
  </si>
  <si>
    <t>盛岡大学生活協同組合</t>
    <rPh sb="0" eb="2">
      <t>モリオカ</t>
    </rPh>
    <rPh sb="2" eb="4">
      <t>ダイガク</t>
    </rPh>
    <rPh sb="4" eb="10">
      <t>セイカツキョウドウクミアイ</t>
    </rPh>
    <phoneticPr fontId="2"/>
  </si>
  <si>
    <t>盛岡大学生協</t>
  </si>
  <si>
    <t>秋田大学生活協同組合</t>
    <rPh sb="0" eb="2">
      <t>アキタ</t>
    </rPh>
    <rPh sb="2" eb="4">
      <t>ダイガク</t>
    </rPh>
    <rPh sb="4" eb="10">
      <t>セイカツキョウドウクミアイ</t>
    </rPh>
    <phoneticPr fontId="2"/>
  </si>
  <si>
    <t>秋田大学生協</t>
  </si>
  <si>
    <t>東北大学生活協同組合</t>
    <rPh sb="0" eb="2">
      <t>トウホク</t>
    </rPh>
    <rPh sb="2" eb="4">
      <t>ダイガク</t>
    </rPh>
    <rPh sb="4" eb="6">
      <t>セイカツ</t>
    </rPh>
    <rPh sb="6" eb="8">
      <t>キョウドウ</t>
    </rPh>
    <rPh sb="8" eb="10">
      <t>クミアイ</t>
    </rPh>
    <phoneticPr fontId="2"/>
  </si>
  <si>
    <t>東北大学生協</t>
  </si>
  <si>
    <t>東北学院大学生活協同組合</t>
    <rPh sb="0" eb="2">
      <t>トウホク</t>
    </rPh>
    <rPh sb="2" eb="4">
      <t>ガクイン</t>
    </rPh>
    <rPh sb="4" eb="6">
      <t>ダイガク</t>
    </rPh>
    <rPh sb="6" eb="12">
      <t>セイカツキョウドウクミアイ</t>
    </rPh>
    <phoneticPr fontId="2"/>
  </si>
  <si>
    <t>東北学院大学生協</t>
  </si>
  <si>
    <t>東北工業大学生活協同組合</t>
    <phoneticPr fontId="2"/>
  </si>
  <si>
    <t>東北工業大学生協</t>
  </si>
  <si>
    <t>宮城教育大学生活協同組合</t>
    <rPh sb="0" eb="2">
      <t>ミヤギ</t>
    </rPh>
    <rPh sb="2" eb="4">
      <t>キョウイク</t>
    </rPh>
    <phoneticPr fontId="2"/>
  </si>
  <si>
    <t>宮城教育大学生協</t>
  </si>
  <si>
    <t>宮城大学生活協同組合</t>
    <rPh sb="0" eb="2">
      <t>ミヤギ</t>
    </rPh>
    <phoneticPr fontId="2"/>
  </si>
  <si>
    <t>宮城大学生協</t>
  </si>
  <si>
    <t>尚絅学院大学生活協同組合</t>
    <rPh sb="0" eb="6">
      <t>ショウケイガクインダイガク</t>
    </rPh>
    <rPh sb="6" eb="12">
      <t>セイカツキョウドウクミアイ</t>
    </rPh>
    <phoneticPr fontId="2"/>
  </si>
  <si>
    <t>尚絅学院大学生協</t>
  </si>
  <si>
    <t>山形大学生活協同組合</t>
    <rPh sb="0" eb="2">
      <t>ヤマガタ</t>
    </rPh>
    <phoneticPr fontId="2"/>
  </si>
  <si>
    <t>山形大学生協</t>
  </si>
  <si>
    <t>福島大学生活協同組合</t>
    <rPh sb="0" eb="2">
      <t>フクシマ</t>
    </rPh>
    <phoneticPr fontId="2"/>
  </si>
  <si>
    <t>福島大学生協</t>
  </si>
  <si>
    <t>宮城学院生活協同組合</t>
    <rPh sb="0" eb="2">
      <t>ミヤギ</t>
    </rPh>
    <rPh sb="2" eb="4">
      <t>ガクイン</t>
    </rPh>
    <rPh sb="4" eb="10">
      <t>セイカツキョウドウクミアイ</t>
    </rPh>
    <phoneticPr fontId="2"/>
  </si>
  <si>
    <t>宮城学院生協</t>
  </si>
  <si>
    <t>弘前学院生活協同組合</t>
    <rPh sb="0" eb="2">
      <t>ヒロサキ</t>
    </rPh>
    <rPh sb="2" eb="4">
      <t>ガクイン</t>
    </rPh>
    <rPh sb="4" eb="10">
      <t>セイカツキョウドウクミアイ</t>
    </rPh>
    <phoneticPr fontId="2"/>
  </si>
  <si>
    <t>弘前学院生協</t>
  </si>
  <si>
    <t>大学生活協同組合みやぎインターカレッジコープ</t>
    <rPh sb="0" eb="2">
      <t>ダイガク</t>
    </rPh>
    <rPh sb="2" eb="4">
      <t>セイカツ</t>
    </rPh>
    <rPh sb="4" eb="6">
      <t>キョウドウ</t>
    </rPh>
    <rPh sb="6" eb="8">
      <t>クミアイ</t>
    </rPh>
    <phoneticPr fontId="2"/>
  </si>
  <si>
    <t>みやぎインカレ</t>
  </si>
  <si>
    <t>岩手県立大学生活協同組合</t>
    <rPh sb="0" eb="4">
      <t>イワテケンリツ</t>
    </rPh>
    <phoneticPr fontId="2"/>
  </si>
  <si>
    <t>岩手県立大学生協</t>
  </si>
  <si>
    <t>東京大学消費生活協同組合</t>
    <rPh sb="0" eb="2">
      <t>トウキョウ</t>
    </rPh>
    <rPh sb="2" eb="4">
      <t>ダイガク</t>
    </rPh>
    <rPh sb="4" eb="6">
      <t>ショウヒ</t>
    </rPh>
    <rPh sb="6" eb="8">
      <t>セイカツ</t>
    </rPh>
    <rPh sb="8" eb="10">
      <t>キョウドウ</t>
    </rPh>
    <rPh sb="10" eb="12">
      <t>クミアイ</t>
    </rPh>
    <phoneticPr fontId="2"/>
  </si>
  <si>
    <t>東京大学生協</t>
  </si>
  <si>
    <t>早稲田大学生活協同組合</t>
    <rPh sb="0" eb="3">
      <t>ワセダ</t>
    </rPh>
    <rPh sb="3" eb="5">
      <t>ダイガク</t>
    </rPh>
    <rPh sb="5" eb="7">
      <t>セイカツ</t>
    </rPh>
    <rPh sb="7" eb="9">
      <t>キョウドウ</t>
    </rPh>
    <rPh sb="9" eb="11">
      <t>クミアイ</t>
    </rPh>
    <phoneticPr fontId="2"/>
  </si>
  <si>
    <t>早稲田大学生協</t>
  </si>
  <si>
    <t>慶応義塾生活協同組合</t>
    <rPh sb="0" eb="2">
      <t>ケイオウ</t>
    </rPh>
    <rPh sb="2" eb="4">
      <t>ギジュク</t>
    </rPh>
    <rPh sb="4" eb="6">
      <t>セイカツ</t>
    </rPh>
    <rPh sb="6" eb="8">
      <t>キョウドウ</t>
    </rPh>
    <rPh sb="8" eb="10">
      <t>クミアイ</t>
    </rPh>
    <phoneticPr fontId="2"/>
  </si>
  <si>
    <t>慶應義塾生協</t>
  </si>
  <si>
    <t>法政大学生活協同組合</t>
    <rPh sb="0" eb="2">
      <t>ホウセイ</t>
    </rPh>
    <rPh sb="2" eb="4">
      <t>ダイガク</t>
    </rPh>
    <rPh sb="4" eb="6">
      <t>セイカツ</t>
    </rPh>
    <rPh sb="6" eb="8">
      <t>キョウドウ</t>
    </rPh>
    <rPh sb="8" eb="10">
      <t>クミアイ</t>
    </rPh>
    <phoneticPr fontId="2"/>
  </si>
  <si>
    <t>法政大学生協</t>
  </si>
  <si>
    <t>生活協同組合東京インターカレッジコープ</t>
    <rPh sb="0" eb="6">
      <t>セイカツキョウドウクミアイ</t>
    </rPh>
    <rPh sb="6" eb="8">
      <t>トウキョウ</t>
    </rPh>
    <phoneticPr fontId="2"/>
  </si>
  <si>
    <t>東京インカレコープ</t>
  </si>
  <si>
    <t>東京理科大学消費生活協同組合</t>
    <rPh sb="0" eb="2">
      <t>トウキョウ</t>
    </rPh>
    <rPh sb="2" eb="4">
      <t>リカ</t>
    </rPh>
    <rPh sb="4" eb="6">
      <t>ダイガク</t>
    </rPh>
    <rPh sb="6" eb="8">
      <t>ショウヒ</t>
    </rPh>
    <rPh sb="8" eb="10">
      <t>セイカツ</t>
    </rPh>
    <rPh sb="10" eb="12">
      <t>キョウドウ</t>
    </rPh>
    <rPh sb="12" eb="14">
      <t>クミアイ</t>
    </rPh>
    <phoneticPr fontId="2"/>
  </si>
  <si>
    <t>東京理科大学生協</t>
  </si>
  <si>
    <t>工学院大学学園生活協同組合</t>
    <rPh sb="0" eb="3">
      <t>コウガクイン</t>
    </rPh>
    <rPh sb="3" eb="5">
      <t>ダイガク</t>
    </rPh>
    <rPh sb="5" eb="7">
      <t>ガクエン</t>
    </rPh>
    <rPh sb="7" eb="9">
      <t>セイカツ</t>
    </rPh>
    <rPh sb="9" eb="11">
      <t>キョウドウ</t>
    </rPh>
    <rPh sb="11" eb="13">
      <t>クミアイ</t>
    </rPh>
    <phoneticPr fontId="2"/>
  </si>
  <si>
    <t>工学院大学生協</t>
  </si>
  <si>
    <t>東京電機大学生活協同組合</t>
    <rPh sb="0" eb="2">
      <t>トウキョウ</t>
    </rPh>
    <rPh sb="2" eb="4">
      <t>デンキ</t>
    </rPh>
    <phoneticPr fontId="2"/>
  </si>
  <si>
    <t>東京電機大学生協</t>
  </si>
  <si>
    <t>東京海洋大学生活協同組合</t>
    <rPh sb="0" eb="2">
      <t>トウキョウ</t>
    </rPh>
    <rPh sb="2" eb="4">
      <t>カイヨウ</t>
    </rPh>
    <phoneticPr fontId="2"/>
  </si>
  <si>
    <t>東京海洋大学生協　</t>
  </si>
  <si>
    <t>千葉商科大学生活協同組合</t>
    <rPh sb="0" eb="2">
      <t>チバ</t>
    </rPh>
    <rPh sb="2" eb="4">
      <t>ショウカ</t>
    </rPh>
    <phoneticPr fontId="2"/>
  </si>
  <si>
    <t>千葉商科大学生協</t>
  </si>
  <si>
    <t>千葉大学生活協同組合</t>
    <rPh sb="0" eb="2">
      <t>チバ</t>
    </rPh>
    <rPh sb="2" eb="10">
      <t>ダイガクセイカツキョウドウクミアイ</t>
    </rPh>
    <phoneticPr fontId="2"/>
  </si>
  <si>
    <t>千葉大学生協</t>
  </si>
  <si>
    <t>東京農業大学生活協同組合</t>
    <rPh sb="0" eb="2">
      <t>トウキョウ</t>
    </rPh>
    <rPh sb="2" eb="4">
      <t>ノウギョウ</t>
    </rPh>
    <phoneticPr fontId="2"/>
  </si>
  <si>
    <t>東京農業大学生協</t>
  </si>
  <si>
    <t>東邦大学消費生活協同組合</t>
    <rPh sb="0" eb="2">
      <t>トウホウ</t>
    </rPh>
    <rPh sb="2" eb="4">
      <t>ダイガク</t>
    </rPh>
    <rPh sb="4" eb="12">
      <t>ショウヒセイカツキョウドウクミアイ</t>
    </rPh>
    <phoneticPr fontId="2"/>
  </si>
  <si>
    <t>東邦大学生協</t>
  </si>
  <si>
    <t>東京工業大学生活協同組合</t>
    <rPh sb="0" eb="2">
      <t>トウキョウ</t>
    </rPh>
    <rPh sb="2" eb="4">
      <t>コウギョウ</t>
    </rPh>
    <rPh sb="4" eb="12">
      <t>ダイガクセイカツキョウドウクミアイ</t>
    </rPh>
    <phoneticPr fontId="2"/>
  </si>
  <si>
    <t>東京工業大学生協　</t>
  </si>
  <si>
    <t>明治学院消費生活協同組合</t>
    <rPh sb="0" eb="2">
      <t>メイジ</t>
    </rPh>
    <rPh sb="2" eb="4">
      <t>ガクイン</t>
    </rPh>
    <rPh sb="4" eb="12">
      <t>ショウヒセイカツキョウドウクミアイ</t>
    </rPh>
    <phoneticPr fontId="2"/>
  </si>
  <si>
    <t>明治学院生協</t>
  </si>
  <si>
    <t>和光学園生活協同組合</t>
    <rPh sb="0" eb="2">
      <t>ワコウ</t>
    </rPh>
    <rPh sb="2" eb="4">
      <t>ガクエン</t>
    </rPh>
    <rPh sb="4" eb="10">
      <t>セイカツキョウドウクミアイ</t>
    </rPh>
    <phoneticPr fontId="2"/>
  </si>
  <si>
    <t>和光学園生協　</t>
  </si>
  <si>
    <t>桜美林学園消費生活協同組合</t>
    <rPh sb="0" eb="3">
      <t>オウビリン</t>
    </rPh>
    <rPh sb="3" eb="5">
      <t>ガクエン</t>
    </rPh>
    <rPh sb="5" eb="7">
      <t>ショウヒ</t>
    </rPh>
    <rPh sb="7" eb="13">
      <t>セイカツキョウドウクミアイ</t>
    </rPh>
    <phoneticPr fontId="2"/>
  </si>
  <si>
    <t>桜美林学園生協　</t>
  </si>
  <si>
    <t>麻布大学生活協同組合</t>
    <rPh sb="0" eb="2">
      <t>アザブ</t>
    </rPh>
    <phoneticPr fontId="2"/>
  </si>
  <si>
    <t>麻布大学生協　</t>
  </si>
  <si>
    <t>宇宙科学研究所生活協同組合</t>
    <rPh sb="0" eb="2">
      <t>ウチュウ</t>
    </rPh>
    <rPh sb="2" eb="4">
      <t>カガク</t>
    </rPh>
    <rPh sb="4" eb="7">
      <t>ケンキュウジョ</t>
    </rPh>
    <rPh sb="7" eb="13">
      <t>セイカツキョウドウクミアイ</t>
    </rPh>
    <phoneticPr fontId="2"/>
  </si>
  <si>
    <t>宇宙科学研究所生協</t>
  </si>
  <si>
    <t>横浜国立大学生活協同組合</t>
    <rPh sb="0" eb="2">
      <t>ヨコハマ</t>
    </rPh>
    <rPh sb="2" eb="4">
      <t>コクリツ</t>
    </rPh>
    <phoneticPr fontId="2"/>
  </si>
  <si>
    <t>横浜国立大学生協</t>
  </si>
  <si>
    <t>横浜市立大学生活協同組合</t>
    <rPh sb="0" eb="2">
      <t>ヨコハマ</t>
    </rPh>
    <rPh sb="2" eb="4">
      <t>イチリツ</t>
    </rPh>
    <phoneticPr fontId="2"/>
  </si>
  <si>
    <t>横浜市立大学生協</t>
  </si>
  <si>
    <t>星薬科大学生活協同組合</t>
    <rPh sb="0" eb="3">
      <t>ホシヤッカ</t>
    </rPh>
    <phoneticPr fontId="2"/>
  </si>
  <si>
    <t>星薬科大学生協</t>
  </si>
  <si>
    <t>東京工芸大学生活協同組合</t>
    <rPh sb="0" eb="2">
      <t>トウキョウ</t>
    </rPh>
    <rPh sb="2" eb="4">
      <t>コウゲイ</t>
    </rPh>
    <phoneticPr fontId="2"/>
  </si>
  <si>
    <t>東京工芸大学生協</t>
  </si>
  <si>
    <t>芝浦工業大学消費生活協同組合</t>
    <rPh sb="0" eb="2">
      <t>シバウラ</t>
    </rPh>
    <rPh sb="2" eb="4">
      <t>コウギョウ</t>
    </rPh>
    <rPh sb="4" eb="6">
      <t>ダイガク</t>
    </rPh>
    <rPh sb="6" eb="8">
      <t>ショウヒ</t>
    </rPh>
    <rPh sb="8" eb="10">
      <t>セイカツ</t>
    </rPh>
    <rPh sb="10" eb="12">
      <t>キョウドウ</t>
    </rPh>
    <rPh sb="12" eb="14">
      <t>クミアイ</t>
    </rPh>
    <phoneticPr fontId="2"/>
  </si>
  <si>
    <t>芝浦工業大学生協</t>
  </si>
  <si>
    <t>日本赤十字看護大学生活協同組合</t>
    <rPh sb="0" eb="2">
      <t>ニホン</t>
    </rPh>
    <rPh sb="2" eb="5">
      <t>セキジュウジ</t>
    </rPh>
    <rPh sb="5" eb="7">
      <t>カンゴ</t>
    </rPh>
    <rPh sb="7" eb="9">
      <t>ダイガク</t>
    </rPh>
    <rPh sb="9" eb="15">
      <t>セイカツキョウドウクミアイ</t>
    </rPh>
    <phoneticPr fontId="2"/>
  </si>
  <si>
    <t>日赤看護大学生協</t>
  </si>
  <si>
    <t>お茶の水女子大学消費生活協同組合</t>
    <rPh sb="1" eb="2">
      <t>チャ</t>
    </rPh>
    <rPh sb="3" eb="4">
      <t>ミズ</t>
    </rPh>
    <rPh sb="4" eb="6">
      <t>ジョシ</t>
    </rPh>
    <rPh sb="6" eb="8">
      <t>ダイガク</t>
    </rPh>
    <rPh sb="8" eb="16">
      <t>ショウヒセイカツキョウドウクミアイ</t>
    </rPh>
    <phoneticPr fontId="2"/>
  </si>
  <si>
    <t>お茶の水女子大学生協</t>
  </si>
  <si>
    <t>東京医科歯科大学生活協同組合</t>
    <rPh sb="0" eb="2">
      <t>トウキョウ</t>
    </rPh>
    <rPh sb="2" eb="4">
      <t>イカ</t>
    </rPh>
    <rPh sb="4" eb="6">
      <t>シカ</t>
    </rPh>
    <phoneticPr fontId="2"/>
  </si>
  <si>
    <t>東京医科歯科大学生協</t>
  </si>
  <si>
    <t>東京外国語大学生活協同組合</t>
    <rPh sb="0" eb="2">
      <t>トウキョウ</t>
    </rPh>
    <rPh sb="2" eb="5">
      <t>ガイコクゴ</t>
    </rPh>
    <phoneticPr fontId="2"/>
  </si>
  <si>
    <t>東京外国語大学生協</t>
  </si>
  <si>
    <t>武蔵学園生活協同組合</t>
    <rPh sb="0" eb="2">
      <t>ムサシ</t>
    </rPh>
    <rPh sb="2" eb="4">
      <t>ガクエン</t>
    </rPh>
    <rPh sb="4" eb="10">
      <t>セイカツキョウドウクミアイ</t>
    </rPh>
    <phoneticPr fontId="2"/>
  </si>
  <si>
    <t>武蔵学園生協</t>
  </si>
  <si>
    <t>日本女子大学生活協同組合</t>
    <rPh sb="0" eb="2">
      <t>ニホン</t>
    </rPh>
    <rPh sb="2" eb="4">
      <t>ジョシ</t>
    </rPh>
    <phoneticPr fontId="2"/>
  </si>
  <si>
    <t>日本女子大学生協</t>
  </si>
  <si>
    <t>東洋大学生活協同組合</t>
    <rPh sb="0" eb="2">
      <t>トウヨウ</t>
    </rPh>
    <phoneticPr fontId="2"/>
  </si>
  <si>
    <t>東洋大学生協</t>
  </si>
  <si>
    <t>東京芸術大学生活協同組合</t>
    <rPh sb="0" eb="2">
      <t>トウキョウ</t>
    </rPh>
    <rPh sb="2" eb="4">
      <t>ゲイジュツ</t>
    </rPh>
    <phoneticPr fontId="2"/>
  </si>
  <si>
    <t>東京芸術大学生協</t>
  </si>
  <si>
    <t>大東文化学園生活協同組合</t>
    <rPh sb="0" eb="2">
      <t>ダイトウ</t>
    </rPh>
    <rPh sb="2" eb="4">
      <t>ブンカ</t>
    </rPh>
    <rPh sb="4" eb="6">
      <t>ガクエン</t>
    </rPh>
    <rPh sb="6" eb="12">
      <t>セイカツキョウドウクミアイ</t>
    </rPh>
    <phoneticPr fontId="2"/>
  </si>
  <si>
    <t>大東文化学園生協</t>
  </si>
  <si>
    <t>埼玉大学生活協同組合</t>
    <rPh sb="0" eb="2">
      <t>サイタマ</t>
    </rPh>
    <phoneticPr fontId="2"/>
  </si>
  <si>
    <t>埼玉大学生協</t>
  </si>
  <si>
    <t>跡見学園女子大学生活協同組合</t>
    <rPh sb="0" eb="2">
      <t>アトミ</t>
    </rPh>
    <rPh sb="2" eb="4">
      <t>ガクエン</t>
    </rPh>
    <rPh sb="4" eb="6">
      <t>ジョシ</t>
    </rPh>
    <rPh sb="6" eb="8">
      <t>ダイガク</t>
    </rPh>
    <rPh sb="8" eb="14">
      <t>セイカツキョウドウクミアイ</t>
    </rPh>
    <phoneticPr fontId="2"/>
  </si>
  <si>
    <t>跡見学園女子大学生協</t>
  </si>
  <si>
    <t>十文字学園生活協同組合</t>
    <rPh sb="0" eb="3">
      <t>ジュウモンジ</t>
    </rPh>
    <rPh sb="3" eb="5">
      <t>ガクエン</t>
    </rPh>
    <rPh sb="5" eb="11">
      <t>セイカツキョウドウクミアイ</t>
    </rPh>
    <phoneticPr fontId="2"/>
  </si>
  <si>
    <t>十文字学園生協</t>
  </si>
  <si>
    <t>淑徳大学みずほ台生活協同組合</t>
    <rPh sb="0" eb="2">
      <t>シュクトク</t>
    </rPh>
    <rPh sb="2" eb="4">
      <t>ダイガク</t>
    </rPh>
    <rPh sb="7" eb="8">
      <t>ダイ</t>
    </rPh>
    <rPh sb="8" eb="14">
      <t>セイカツキョウドウクミアイ</t>
    </rPh>
    <phoneticPr fontId="2"/>
  </si>
  <si>
    <t>淑徳大学生協</t>
  </si>
  <si>
    <t>前橋工科大学生活協同組合</t>
    <rPh sb="0" eb="2">
      <t>マエバシ</t>
    </rPh>
    <rPh sb="2" eb="4">
      <t>コウカ</t>
    </rPh>
    <phoneticPr fontId="2"/>
  </si>
  <si>
    <t>前橋工大生協</t>
  </si>
  <si>
    <t>東京工業高等専門学校生活協同組合</t>
    <rPh sb="0" eb="2">
      <t>トウキョウ</t>
    </rPh>
    <rPh sb="2" eb="4">
      <t>コウギョウ</t>
    </rPh>
    <rPh sb="4" eb="6">
      <t>コウトウ</t>
    </rPh>
    <rPh sb="6" eb="8">
      <t>センモン</t>
    </rPh>
    <rPh sb="8" eb="10">
      <t>ガッコウ</t>
    </rPh>
    <rPh sb="10" eb="12">
      <t>セイカツ</t>
    </rPh>
    <rPh sb="12" eb="14">
      <t>キョウドウ</t>
    </rPh>
    <rPh sb="14" eb="16">
      <t>クミアイ</t>
    </rPh>
    <phoneticPr fontId="2"/>
  </si>
  <si>
    <t>東京工業高専生協</t>
  </si>
  <si>
    <t>東京経済大学生活協同組合</t>
    <rPh sb="0" eb="2">
      <t>トウキョウ</t>
    </rPh>
    <rPh sb="2" eb="4">
      <t>ケイザイ</t>
    </rPh>
    <phoneticPr fontId="2"/>
  </si>
  <si>
    <t>東京経済大学生協</t>
  </si>
  <si>
    <t>一橋大学消費生活協同組合</t>
    <rPh sb="0" eb="2">
      <t>ヒトツバシ</t>
    </rPh>
    <rPh sb="2" eb="4">
      <t>ダイガク</t>
    </rPh>
    <rPh sb="4" eb="12">
      <t>ショウヒセイカツキョウドウクミアイ</t>
    </rPh>
    <phoneticPr fontId="2"/>
  </si>
  <si>
    <t>一橋大学生協</t>
  </si>
  <si>
    <t>東京学芸大学生活協同組合</t>
    <rPh sb="0" eb="2">
      <t>トウキョウ</t>
    </rPh>
    <rPh sb="2" eb="4">
      <t>ガクゲイ</t>
    </rPh>
    <phoneticPr fontId="2"/>
  </si>
  <si>
    <t>東京学芸大学生協</t>
  </si>
  <si>
    <t>電気通信大学生活協同組合</t>
    <rPh sb="0" eb="2">
      <t>デンキ</t>
    </rPh>
    <rPh sb="2" eb="4">
      <t>ツウシン</t>
    </rPh>
    <phoneticPr fontId="2"/>
  </si>
  <si>
    <t>電気通信大学生協</t>
  </si>
  <si>
    <t>東京農工大学消費生活協同組合</t>
    <rPh sb="0" eb="2">
      <t>トウキョウ</t>
    </rPh>
    <rPh sb="2" eb="4">
      <t>ノウコウ</t>
    </rPh>
    <rPh sb="4" eb="6">
      <t>ダイガク</t>
    </rPh>
    <rPh sb="6" eb="14">
      <t>ショウヒセイカツキョウドウクミアイ</t>
    </rPh>
    <phoneticPr fontId="2"/>
  </si>
  <si>
    <t>東京農工大学生協</t>
  </si>
  <si>
    <t>津田塾大学生活協同組合</t>
    <rPh sb="0" eb="3">
      <t>ツダジュク</t>
    </rPh>
    <phoneticPr fontId="2"/>
  </si>
  <si>
    <t>津田塾大学生協</t>
  </si>
  <si>
    <t>東京薬科大学生活協同組合</t>
    <rPh sb="0" eb="2">
      <t>トウキョウ</t>
    </rPh>
    <rPh sb="2" eb="4">
      <t>ヤッカ</t>
    </rPh>
    <phoneticPr fontId="2"/>
  </si>
  <si>
    <t>東京薬科大学生協</t>
  </si>
  <si>
    <t>白梅学園生活協同組合</t>
    <rPh sb="0" eb="2">
      <t>シラウメ</t>
    </rPh>
    <rPh sb="2" eb="4">
      <t>ガクエン</t>
    </rPh>
    <rPh sb="4" eb="10">
      <t>セイカツキョウドウクミアイ</t>
    </rPh>
    <phoneticPr fontId="2"/>
  </si>
  <si>
    <t>白梅学園生協</t>
  </si>
  <si>
    <t>日本社会事業大学生活協同組合</t>
    <rPh sb="0" eb="2">
      <t>ニホン</t>
    </rPh>
    <rPh sb="2" eb="4">
      <t>シャカイ</t>
    </rPh>
    <rPh sb="4" eb="6">
      <t>ジギョウ</t>
    </rPh>
    <rPh sb="6" eb="8">
      <t>ダイガク</t>
    </rPh>
    <rPh sb="8" eb="14">
      <t>セイカツキョウドウクミアイ</t>
    </rPh>
    <phoneticPr fontId="2"/>
  </si>
  <si>
    <t>日本社会事業大学生協</t>
  </si>
  <si>
    <t>日本獣医生命科学大学生活協同組合</t>
    <rPh sb="0" eb="2">
      <t>ニホン</t>
    </rPh>
    <rPh sb="2" eb="4">
      <t>ジュウイ</t>
    </rPh>
    <rPh sb="4" eb="6">
      <t>セイメイ</t>
    </rPh>
    <rPh sb="6" eb="8">
      <t>カガク</t>
    </rPh>
    <rPh sb="8" eb="10">
      <t>ダイガク</t>
    </rPh>
    <rPh sb="10" eb="16">
      <t>セイカツキョウドウクミアイ</t>
    </rPh>
    <phoneticPr fontId="2"/>
  </si>
  <si>
    <t>日本獣医大生協</t>
  </si>
  <si>
    <t>清泉女学院生活協同組合</t>
    <rPh sb="0" eb="2">
      <t>セイセン</t>
    </rPh>
    <rPh sb="2" eb="5">
      <t>ジョガクイン</t>
    </rPh>
    <rPh sb="5" eb="11">
      <t>セイカツキョウドウクミアイ</t>
    </rPh>
    <phoneticPr fontId="2"/>
  </si>
  <si>
    <t>清泉女学院生協</t>
  </si>
  <si>
    <t>山梨県立大学生活協同組合</t>
    <rPh sb="0" eb="4">
      <t>ヤマナシケンリツ</t>
    </rPh>
    <phoneticPr fontId="2"/>
  </si>
  <si>
    <t>山梨県立大学生協</t>
  </si>
  <si>
    <t>明治薬科大学生活協同組合</t>
    <rPh sb="0" eb="4">
      <t>メイジヤッカ</t>
    </rPh>
    <phoneticPr fontId="2"/>
  </si>
  <si>
    <t>明治薬科大学生協</t>
  </si>
  <si>
    <t>新潟青陵大学・短期大学生活協同組合</t>
    <rPh sb="0" eb="2">
      <t>ニイガタ</t>
    </rPh>
    <rPh sb="2" eb="4">
      <t>セイリョウ</t>
    </rPh>
    <rPh sb="4" eb="6">
      <t>ダイガク</t>
    </rPh>
    <rPh sb="7" eb="9">
      <t>タンキ</t>
    </rPh>
    <rPh sb="9" eb="11">
      <t>ダイガク</t>
    </rPh>
    <rPh sb="11" eb="17">
      <t>セイカツキョウドウクミアイ</t>
    </rPh>
    <phoneticPr fontId="2"/>
  </si>
  <si>
    <t>新潟青陵大学生協</t>
  </si>
  <si>
    <t>長野県立大学生活協同組合</t>
    <rPh sb="0" eb="4">
      <t>ナガノケンリツ</t>
    </rPh>
    <phoneticPr fontId="2"/>
  </si>
  <si>
    <t>長野県立大学生協</t>
  </si>
  <si>
    <t>新潟大学生活協同組合</t>
    <rPh sb="0" eb="2">
      <t>ニイガタ</t>
    </rPh>
    <rPh sb="2" eb="10">
      <t>ダイガクセイカツキョウドウクミアイ</t>
    </rPh>
    <phoneticPr fontId="2"/>
  </si>
  <si>
    <t>新潟大学生協</t>
  </si>
  <si>
    <t>信州大学生活協同組合</t>
    <rPh sb="0" eb="2">
      <t>シンシュウ</t>
    </rPh>
    <rPh sb="2" eb="4">
      <t>ダイガク</t>
    </rPh>
    <rPh sb="4" eb="6">
      <t>セイカツ</t>
    </rPh>
    <rPh sb="6" eb="8">
      <t>キョウドウ</t>
    </rPh>
    <rPh sb="8" eb="10">
      <t>クミアイ</t>
    </rPh>
    <phoneticPr fontId="2"/>
  </si>
  <si>
    <t>信州大学生協</t>
  </si>
  <si>
    <t>長野大学生活協同組合</t>
    <rPh sb="0" eb="2">
      <t>ナガノ</t>
    </rPh>
    <phoneticPr fontId="2"/>
  </si>
  <si>
    <t>長野大学生協</t>
  </si>
  <si>
    <t>山梨大学生活協同組合</t>
    <rPh sb="0" eb="2">
      <t>ヤマナシ</t>
    </rPh>
    <phoneticPr fontId="2"/>
  </si>
  <si>
    <t>山梨大学生協</t>
  </si>
  <si>
    <t>群馬大学生活協同組合</t>
    <rPh sb="0" eb="2">
      <t>グンマ</t>
    </rPh>
    <phoneticPr fontId="2"/>
  </si>
  <si>
    <t>群馬大学生協</t>
  </si>
  <si>
    <t>足利大学生活協同組合</t>
    <rPh sb="0" eb="2">
      <t>アシカガ</t>
    </rPh>
    <phoneticPr fontId="2"/>
  </si>
  <si>
    <t>足利大学生協</t>
  </si>
  <si>
    <t>宇都宮大学消費生活協同組合</t>
    <rPh sb="0" eb="3">
      <t>ウツノミヤ</t>
    </rPh>
    <rPh sb="3" eb="5">
      <t>ダイガク</t>
    </rPh>
    <rPh sb="5" eb="13">
      <t>ショウヒセイカツキョウドウクミアイ</t>
    </rPh>
    <phoneticPr fontId="2"/>
  </si>
  <si>
    <t>宇都宮大学生協</t>
  </si>
  <si>
    <t>茨城大学生活協同組合</t>
    <rPh sb="0" eb="2">
      <t>イバラキ</t>
    </rPh>
    <phoneticPr fontId="2"/>
  </si>
  <si>
    <t>茨城大学生協</t>
  </si>
  <si>
    <t>高崎経済大学生活協同組合</t>
    <rPh sb="0" eb="2">
      <t>タカサキ</t>
    </rPh>
    <rPh sb="2" eb="4">
      <t>ケイザイ</t>
    </rPh>
    <phoneticPr fontId="2"/>
  </si>
  <si>
    <t>高崎経済大学生協</t>
  </si>
  <si>
    <t>茨城キリスト教学園生活協同組合</t>
    <rPh sb="0" eb="2">
      <t>イバラキ</t>
    </rPh>
    <rPh sb="6" eb="7">
      <t>キョウ</t>
    </rPh>
    <rPh sb="7" eb="9">
      <t>ガクエン</t>
    </rPh>
    <rPh sb="9" eb="11">
      <t>セイカツ</t>
    </rPh>
    <rPh sb="11" eb="13">
      <t>キョウドウ</t>
    </rPh>
    <rPh sb="13" eb="15">
      <t>クミアイ</t>
    </rPh>
    <phoneticPr fontId="2"/>
  </si>
  <si>
    <t>茨城キリスト学園生協</t>
  </si>
  <si>
    <t>松本大学生活協同組合</t>
    <rPh sb="0" eb="2">
      <t>マツモト</t>
    </rPh>
    <rPh sb="2" eb="4">
      <t>ダイガク</t>
    </rPh>
    <phoneticPr fontId="2"/>
  </si>
  <si>
    <t>松本大学生協</t>
  </si>
  <si>
    <t>新潟県立大学生活協同組合</t>
    <rPh sb="0" eb="4">
      <t>ニイガタケンリツ</t>
    </rPh>
    <phoneticPr fontId="2"/>
  </si>
  <si>
    <t>新潟県立大学生協</t>
  </si>
  <si>
    <t>長野県看護大学生活協同組合</t>
    <rPh sb="0" eb="3">
      <t>ナガノケン</t>
    </rPh>
    <rPh sb="3" eb="5">
      <t>カンゴ</t>
    </rPh>
    <rPh sb="5" eb="7">
      <t>ダイガク</t>
    </rPh>
    <rPh sb="7" eb="9">
      <t>セイカツ</t>
    </rPh>
    <rPh sb="9" eb="11">
      <t>キョウドウ</t>
    </rPh>
    <rPh sb="11" eb="13">
      <t>クミアイ</t>
    </rPh>
    <phoneticPr fontId="2"/>
  </si>
  <si>
    <t>長野県看護大学生協</t>
  </si>
  <si>
    <t>太田情報・医療・自動車専門学校生活協同組合</t>
    <rPh sb="0" eb="2">
      <t>オオタ</t>
    </rPh>
    <rPh sb="2" eb="4">
      <t>ジョウホウ</t>
    </rPh>
    <rPh sb="5" eb="7">
      <t>イリョウ</t>
    </rPh>
    <rPh sb="8" eb="11">
      <t>ジドウシャ</t>
    </rPh>
    <rPh sb="11" eb="13">
      <t>センモン</t>
    </rPh>
    <rPh sb="13" eb="15">
      <t>ガッコウ</t>
    </rPh>
    <rPh sb="15" eb="21">
      <t>セイカツキョウドウクミアイ</t>
    </rPh>
    <phoneticPr fontId="2"/>
  </si>
  <si>
    <t>太田情報専門学校生協</t>
  </si>
  <si>
    <t>生活協同組合連合会大学生協事業連合</t>
    <rPh sb="0" eb="6">
      <t>セイカツキョウドウクミアイ</t>
    </rPh>
    <rPh sb="6" eb="9">
      <t>レンゴウカイ</t>
    </rPh>
    <rPh sb="9" eb="11">
      <t>ダイガク</t>
    </rPh>
    <rPh sb="11" eb="13">
      <t>セイキョウ</t>
    </rPh>
    <rPh sb="13" eb="15">
      <t>ジギョウ</t>
    </rPh>
    <rPh sb="15" eb="17">
      <t>レンゴウ</t>
    </rPh>
    <phoneticPr fontId="2"/>
  </si>
  <si>
    <t>大学生協事業連合</t>
    <rPh sb="0" eb="2">
      <t>ダイガク</t>
    </rPh>
    <rPh sb="2" eb="4">
      <t>セイキョウ</t>
    </rPh>
    <rPh sb="4" eb="6">
      <t>ジギョウ</t>
    </rPh>
    <rPh sb="6" eb="8">
      <t>レンゴウ</t>
    </rPh>
    <phoneticPr fontId="2"/>
  </si>
  <si>
    <t>静岡大学生活協同組合</t>
    <rPh sb="0" eb="2">
      <t>シズオカ</t>
    </rPh>
    <phoneticPr fontId="2"/>
  </si>
  <si>
    <t>静大生協</t>
  </si>
  <si>
    <t>愛知大学生活協同組合</t>
    <rPh sb="0" eb="2">
      <t>アイチ</t>
    </rPh>
    <phoneticPr fontId="2"/>
  </si>
  <si>
    <t>愛知大生協</t>
  </si>
  <si>
    <t>名古屋大学消費生活協同組合</t>
    <rPh sb="0" eb="3">
      <t>ナゴヤ</t>
    </rPh>
    <rPh sb="3" eb="5">
      <t>ダイガク</t>
    </rPh>
    <rPh sb="5" eb="7">
      <t>ショウヒ</t>
    </rPh>
    <rPh sb="7" eb="13">
      <t>セイカツキョウドウクミアイ</t>
    </rPh>
    <phoneticPr fontId="2"/>
  </si>
  <si>
    <t>名大生協</t>
  </si>
  <si>
    <t>愛知教育大学生活協同組合</t>
    <rPh sb="0" eb="2">
      <t>アイチ</t>
    </rPh>
    <rPh sb="2" eb="4">
      <t>キョウイク</t>
    </rPh>
    <phoneticPr fontId="2"/>
  </si>
  <si>
    <t>愛教大生協</t>
  </si>
  <si>
    <t>名古屋工業大学生活協同組合</t>
    <rPh sb="0" eb="3">
      <t>ナゴヤ</t>
    </rPh>
    <rPh sb="3" eb="5">
      <t>コウギョウ</t>
    </rPh>
    <phoneticPr fontId="2"/>
  </si>
  <si>
    <t>名工大生協</t>
  </si>
  <si>
    <t>名古屋市立大学生活協同組合</t>
    <rPh sb="0" eb="5">
      <t>ナゴヤイチリツ</t>
    </rPh>
    <phoneticPr fontId="2"/>
  </si>
  <si>
    <t>名市大生協</t>
  </si>
  <si>
    <t>愛知県立大学生活協同組合</t>
    <rPh sb="0" eb="4">
      <t>アイチケンリツ</t>
    </rPh>
    <phoneticPr fontId="2"/>
  </si>
  <si>
    <t>愛県大生協</t>
  </si>
  <si>
    <t>日本福祉大学生活協同組合</t>
    <rPh sb="0" eb="2">
      <t>ニホン</t>
    </rPh>
    <rPh sb="2" eb="4">
      <t>フクシ</t>
    </rPh>
    <phoneticPr fontId="2"/>
  </si>
  <si>
    <t>日福大生協</t>
  </si>
  <si>
    <t>岐阜大学消費生活協同組合</t>
    <rPh sb="0" eb="2">
      <t>ギフ</t>
    </rPh>
    <rPh sb="2" eb="4">
      <t>ダイガク</t>
    </rPh>
    <rPh sb="4" eb="12">
      <t>ショウヒセイカツキョウドウクミアイ</t>
    </rPh>
    <phoneticPr fontId="2"/>
  </si>
  <si>
    <t>岐大生協</t>
  </si>
  <si>
    <t>三重大学生活協同組合</t>
    <rPh sb="0" eb="2">
      <t>ミエ</t>
    </rPh>
    <phoneticPr fontId="2"/>
  </si>
  <si>
    <t>三重大学生協</t>
  </si>
  <si>
    <t>三重短期大学生活協同組合</t>
    <rPh sb="0" eb="2">
      <t>ミエ</t>
    </rPh>
    <rPh sb="2" eb="4">
      <t>タンキ</t>
    </rPh>
    <rPh sb="4" eb="6">
      <t>ダイガク</t>
    </rPh>
    <rPh sb="6" eb="12">
      <t>セイカツキョウドウクミアイ</t>
    </rPh>
    <phoneticPr fontId="2"/>
  </si>
  <si>
    <t>三重短大生協</t>
  </si>
  <si>
    <t>中京大学生活協同組合</t>
    <rPh sb="0" eb="2">
      <t>チュウキョウ</t>
    </rPh>
    <phoneticPr fontId="2"/>
  </si>
  <si>
    <t>中京大生協</t>
  </si>
  <si>
    <t>名城大学生活協同組合</t>
    <phoneticPr fontId="2"/>
  </si>
  <si>
    <t>名城大生協</t>
  </si>
  <si>
    <t>岐阜私立女子短期大学生活協同組合</t>
    <rPh sb="0" eb="2">
      <t>ギフ</t>
    </rPh>
    <rPh sb="2" eb="4">
      <t>シリツ</t>
    </rPh>
    <rPh sb="4" eb="6">
      <t>ジョシ</t>
    </rPh>
    <rPh sb="6" eb="8">
      <t>タンキ</t>
    </rPh>
    <rPh sb="8" eb="10">
      <t>ダイガク</t>
    </rPh>
    <rPh sb="10" eb="12">
      <t>セイカツ</t>
    </rPh>
    <rPh sb="12" eb="14">
      <t>キョウドウ</t>
    </rPh>
    <rPh sb="14" eb="16">
      <t>クミアイ</t>
    </rPh>
    <phoneticPr fontId="2"/>
  </si>
  <si>
    <t>岐女短生協</t>
  </si>
  <si>
    <t>自然科学研究機構岡崎生活協同組合</t>
    <rPh sb="0" eb="2">
      <t>シゼン</t>
    </rPh>
    <rPh sb="2" eb="4">
      <t>カガク</t>
    </rPh>
    <rPh sb="4" eb="6">
      <t>ケンキュウ</t>
    </rPh>
    <rPh sb="6" eb="8">
      <t>キコウ</t>
    </rPh>
    <rPh sb="8" eb="10">
      <t>オカザキ</t>
    </rPh>
    <rPh sb="10" eb="16">
      <t>セイカツキョウドウクミアイ</t>
    </rPh>
    <phoneticPr fontId="2"/>
  </si>
  <si>
    <t>岡機構生協</t>
  </si>
  <si>
    <t>金城学院大学生活協同組合</t>
    <rPh sb="0" eb="2">
      <t>キンジョウ</t>
    </rPh>
    <rPh sb="2" eb="4">
      <t>ガクイン</t>
    </rPh>
    <phoneticPr fontId="2"/>
  </si>
  <si>
    <t>金城学院大生協</t>
  </si>
  <si>
    <t>三重県立看護大学生活協同組合</t>
    <rPh sb="0" eb="4">
      <t>ミエケンリツ</t>
    </rPh>
    <rPh sb="4" eb="6">
      <t>カンゴ</t>
    </rPh>
    <rPh sb="6" eb="8">
      <t>ダイガク</t>
    </rPh>
    <rPh sb="8" eb="10">
      <t>セイカツ</t>
    </rPh>
    <rPh sb="10" eb="12">
      <t>キョウドウ</t>
    </rPh>
    <rPh sb="12" eb="14">
      <t>クミアイ</t>
    </rPh>
    <phoneticPr fontId="2"/>
  </si>
  <si>
    <t>三重県立看護大学生協</t>
  </si>
  <si>
    <t>愛知県立芸術大学生活協同組合</t>
    <rPh sb="0" eb="4">
      <t>アイチケンリツ</t>
    </rPh>
    <rPh sb="4" eb="6">
      <t>ゲイジュツ</t>
    </rPh>
    <rPh sb="6" eb="8">
      <t>ダイガク</t>
    </rPh>
    <rPh sb="8" eb="14">
      <t>セイカツキョウドウクミアイ</t>
    </rPh>
    <phoneticPr fontId="2"/>
  </si>
  <si>
    <t>愛知県芸大生協</t>
  </si>
  <si>
    <t>生活協同組合インターカレッジコープ愛知</t>
    <rPh sb="0" eb="6">
      <t>セイカツキョウドウクミアイ</t>
    </rPh>
    <rPh sb="17" eb="19">
      <t>アイチ</t>
    </rPh>
    <phoneticPr fontId="2"/>
  </si>
  <si>
    <t>インカレ愛知</t>
  </si>
  <si>
    <t>静岡文化芸術大学生活協同組合</t>
    <rPh sb="0" eb="2">
      <t>シズオカ</t>
    </rPh>
    <rPh sb="2" eb="4">
      <t>ブンカ</t>
    </rPh>
    <rPh sb="4" eb="6">
      <t>ゲイジュツ</t>
    </rPh>
    <rPh sb="6" eb="8">
      <t>ダイガク</t>
    </rPh>
    <rPh sb="8" eb="14">
      <t>セイカツキョウドウクミアイ</t>
    </rPh>
    <phoneticPr fontId="2"/>
  </si>
  <si>
    <t>静岡文芸大生協</t>
  </si>
  <si>
    <t>日本赤十字豊田看護大学生活協同組合</t>
    <rPh sb="0" eb="11">
      <t>ニホンセキジュウジトヨタカンゴダイガク</t>
    </rPh>
    <rPh sb="11" eb="17">
      <t>セイカツキョウドウクミアイ</t>
    </rPh>
    <phoneticPr fontId="2"/>
  </si>
  <si>
    <t>日赤豊田看護大学生協</t>
  </si>
  <si>
    <t>協同夢プロジェクト</t>
    <rPh sb="0" eb="2">
      <t>キョウドウ</t>
    </rPh>
    <rPh sb="2" eb="3">
      <t>ユメ</t>
    </rPh>
    <phoneticPr fontId="2"/>
  </si>
  <si>
    <t>夢プロ</t>
  </si>
  <si>
    <t>非会員</t>
    <rPh sb="0" eb="1">
      <t>ヒ</t>
    </rPh>
    <rPh sb="1" eb="3">
      <t>カイイン</t>
    </rPh>
    <phoneticPr fontId="2"/>
  </si>
  <si>
    <t>京都府庁生活協同組合</t>
    <rPh sb="0" eb="3">
      <t>キョウトフ</t>
    </rPh>
    <rPh sb="3" eb="4">
      <t>チョウ</t>
    </rPh>
    <rPh sb="4" eb="10">
      <t>セイカツキョウドウクミアイ</t>
    </rPh>
    <phoneticPr fontId="2"/>
  </si>
  <si>
    <t>京都府庁生協</t>
  </si>
  <si>
    <t>富山大学生活協同組合</t>
    <phoneticPr fontId="2"/>
  </si>
  <si>
    <t>富山大学生協</t>
  </si>
  <si>
    <t>金沢大学生活協同組合</t>
    <rPh sb="0" eb="2">
      <t>カナザワ</t>
    </rPh>
    <rPh sb="2" eb="10">
      <t>ダイガクセイカツキョウドウクミアイ</t>
    </rPh>
    <phoneticPr fontId="2"/>
  </si>
  <si>
    <t>金沢大学生協</t>
  </si>
  <si>
    <t>福井大学生活協同組合</t>
    <rPh sb="0" eb="2">
      <t>フクイ</t>
    </rPh>
    <rPh sb="2" eb="4">
      <t>ダイガク</t>
    </rPh>
    <rPh sb="4" eb="10">
      <t>セイカツキョウドウクミアイ</t>
    </rPh>
    <phoneticPr fontId="2"/>
  </si>
  <si>
    <t>福井大学生協</t>
  </si>
  <si>
    <t>石川工業高等専門学校生活協同組合</t>
    <rPh sb="0" eb="2">
      <t>イシカワ</t>
    </rPh>
    <rPh sb="2" eb="4">
      <t>コウギョウ</t>
    </rPh>
    <rPh sb="4" eb="6">
      <t>コウトウ</t>
    </rPh>
    <rPh sb="6" eb="8">
      <t>センモン</t>
    </rPh>
    <rPh sb="8" eb="10">
      <t>ガッコウ</t>
    </rPh>
    <rPh sb="10" eb="16">
      <t>セイカツキョウドウクミアイ</t>
    </rPh>
    <phoneticPr fontId="2"/>
  </si>
  <si>
    <t>石川高専生協</t>
  </si>
  <si>
    <t>富山県立大学生活協同組合</t>
    <rPh sb="0" eb="4">
      <t>トヤマケンリツ</t>
    </rPh>
    <phoneticPr fontId="2"/>
  </si>
  <si>
    <t>富山県立大学生協</t>
  </si>
  <si>
    <t>富山工業高等専門学校生活協同組合</t>
    <rPh sb="0" eb="2">
      <t>トヤマ</t>
    </rPh>
    <rPh sb="2" eb="4">
      <t>コウギョウ</t>
    </rPh>
    <rPh sb="4" eb="6">
      <t>コウトウ</t>
    </rPh>
    <rPh sb="6" eb="8">
      <t>センモン</t>
    </rPh>
    <rPh sb="8" eb="10">
      <t>ガッコウ</t>
    </rPh>
    <rPh sb="10" eb="16">
      <t>セイカツキョウドウクミアイ</t>
    </rPh>
    <phoneticPr fontId="2"/>
  </si>
  <si>
    <t>富山高専生協</t>
  </si>
  <si>
    <t>京都大学生活協同組合</t>
    <rPh sb="0" eb="2">
      <t>キョウト</t>
    </rPh>
    <rPh sb="2" eb="4">
      <t>ダイガク</t>
    </rPh>
    <rPh sb="4" eb="6">
      <t>セイカツ</t>
    </rPh>
    <rPh sb="6" eb="8">
      <t>キョウドウ</t>
    </rPh>
    <rPh sb="8" eb="10">
      <t>クミアイ</t>
    </rPh>
    <phoneticPr fontId="2"/>
  </si>
  <si>
    <t>京都大学生協</t>
  </si>
  <si>
    <t>同志社生活協同組合</t>
    <rPh sb="0" eb="3">
      <t>ドウシシャ</t>
    </rPh>
    <rPh sb="3" eb="5">
      <t>セイカツ</t>
    </rPh>
    <rPh sb="5" eb="7">
      <t>キョウドウ</t>
    </rPh>
    <rPh sb="7" eb="9">
      <t>クミアイ</t>
    </rPh>
    <phoneticPr fontId="2"/>
  </si>
  <si>
    <t>同志社生協</t>
  </si>
  <si>
    <t>立命館生活協同組合</t>
    <rPh sb="0" eb="3">
      <t>リツメイカン</t>
    </rPh>
    <rPh sb="3" eb="5">
      <t>セイカツ</t>
    </rPh>
    <rPh sb="5" eb="7">
      <t>キョウドウ</t>
    </rPh>
    <rPh sb="7" eb="9">
      <t>クミアイ</t>
    </rPh>
    <phoneticPr fontId="2"/>
  </si>
  <si>
    <t>立命館生協</t>
  </si>
  <si>
    <t>京都府立医科大学・府立大学生活協同組合</t>
    <rPh sb="0" eb="2">
      <t>キョウト</t>
    </rPh>
    <rPh sb="2" eb="4">
      <t>フリツ</t>
    </rPh>
    <rPh sb="4" eb="6">
      <t>イカ</t>
    </rPh>
    <rPh sb="6" eb="8">
      <t>ダイガク</t>
    </rPh>
    <rPh sb="9" eb="11">
      <t>フリツ</t>
    </rPh>
    <rPh sb="11" eb="13">
      <t>ダイガク</t>
    </rPh>
    <rPh sb="13" eb="15">
      <t>セイカツ</t>
    </rPh>
    <rPh sb="15" eb="17">
      <t>キョウドウ</t>
    </rPh>
    <rPh sb="17" eb="19">
      <t>クミアイ</t>
    </rPh>
    <phoneticPr fontId="2"/>
  </si>
  <si>
    <t>京都府医大・府大生協</t>
  </si>
  <si>
    <t>龍谷大学生活協同組合</t>
    <rPh sb="0" eb="2">
      <t>リュウコク</t>
    </rPh>
    <rPh sb="2" eb="4">
      <t>ダイガク</t>
    </rPh>
    <rPh sb="4" eb="6">
      <t>セイカツ</t>
    </rPh>
    <rPh sb="6" eb="8">
      <t>キョウドウ</t>
    </rPh>
    <rPh sb="8" eb="10">
      <t>クミアイ</t>
    </rPh>
    <phoneticPr fontId="2"/>
  </si>
  <si>
    <t>龍谷大学生協</t>
  </si>
  <si>
    <t>京都教育大学生活協同組合</t>
    <rPh sb="0" eb="2">
      <t>キョウト</t>
    </rPh>
    <rPh sb="2" eb="4">
      <t>キョウイク</t>
    </rPh>
    <rPh sb="4" eb="6">
      <t>ダイガク</t>
    </rPh>
    <rPh sb="6" eb="12">
      <t>セイカツキョウドウクミアイ</t>
    </rPh>
    <phoneticPr fontId="2"/>
  </si>
  <si>
    <t>京都教育大学生協</t>
  </si>
  <si>
    <t>京都工業繊維大学生活協同組合</t>
    <rPh sb="0" eb="2">
      <t>キョウト</t>
    </rPh>
    <rPh sb="2" eb="4">
      <t>コウギョウ</t>
    </rPh>
    <rPh sb="4" eb="6">
      <t>センイ</t>
    </rPh>
    <phoneticPr fontId="2"/>
  </si>
  <si>
    <t>京都工芸繊維大学生協</t>
  </si>
  <si>
    <t>京都橘学園生活協同組合</t>
    <rPh sb="0" eb="2">
      <t>キョウト</t>
    </rPh>
    <rPh sb="2" eb="3">
      <t>タチバナ</t>
    </rPh>
    <rPh sb="3" eb="5">
      <t>ガクエン</t>
    </rPh>
    <rPh sb="5" eb="7">
      <t>セイカツ</t>
    </rPh>
    <rPh sb="7" eb="9">
      <t>キョウドウ</t>
    </rPh>
    <rPh sb="9" eb="11">
      <t>クミアイ</t>
    </rPh>
    <phoneticPr fontId="2"/>
  </si>
  <si>
    <t>京都橘学園生協</t>
  </si>
  <si>
    <t>滋賀県立大学生活協同組合</t>
    <rPh sb="0" eb="4">
      <t>シガケンリツ</t>
    </rPh>
    <phoneticPr fontId="2"/>
  </si>
  <si>
    <t>滋賀県立大学生協</t>
  </si>
  <si>
    <t>滋賀大学大津地区生活協同組合</t>
    <rPh sb="0" eb="2">
      <t>シガ</t>
    </rPh>
    <rPh sb="2" eb="4">
      <t>ダイガク</t>
    </rPh>
    <rPh sb="4" eb="6">
      <t>オオツ</t>
    </rPh>
    <rPh sb="6" eb="8">
      <t>チク</t>
    </rPh>
    <rPh sb="8" eb="10">
      <t>セイカツ</t>
    </rPh>
    <rPh sb="10" eb="12">
      <t>キョウドウ</t>
    </rPh>
    <rPh sb="12" eb="14">
      <t>クミアイ</t>
    </rPh>
    <phoneticPr fontId="2"/>
  </si>
  <si>
    <t>滋賀大学大津地区生協</t>
  </si>
  <si>
    <t>滋賀大学彦根地区生活協同組合</t>
    <rPh sb="0" eb="2">
      <t>シガ</t>
    </rPh>
    <rPh sb="2" eb="4">
      <t>ダイガク</t>
    </rPh>
    <rPh sb="4" eb="6">
      <t>ヒコネ</t>
    </rPh>
    <rPh sb="6" eb="8">
      <t>チク</t>
    </rPh>
    <rPh sb="8" eb="10">
      <t>セイカツ</t>
    </rPh>
    <rPh sb="10" eb="12">
      <t>キョウドウ</t>
    </rPh>
    <rPh sb="12" eb="14">
      <t>クミアイ</t>
    </rPh>
    <phoneticPr fontId="2"/>
  </si>
  <si>
    <t>滋賀大学彦根地区生協</t>
  </si>
  <si>
    <t>奈良女子大学生活協同組合</t>
    <phoneticPr fontId="2"/>
  </si>
  <si>
    <t>奈良女子大学生協</t>
  </si>
  <si>
    <t>奈良教育大学生活協同組合</t>
    <rPh sb="0" eb="2">
      <t>ナラ</t>
    </rPh>
    <rPh sb="2" eb="4">
      <t>キョウイク</t>
    </rPh>
    <phoneticPr fontId="2"/>
  </si>
  <si>
    <t>奈良教育大学生協</t>
  </si>
  <si>
    <t>滋賀医科大学生活協同組合</t>
    <rPh sb="0" eb="2">
      <t>シガ</t>
    </rPh>
    <rPh sb="2" eb="4">
      <t>イカ</t>
    </rPh>
    <phoneticPr fontId="2"/>
  </si>
  <si>
    <t>滋賀医科大学生協</t>
  </si>
  <si>
    <t>大学生活協同組合大阪インターカレッジコープ</t>
    <rPh sb="0" eb="2">
      <t>ダイガク</t>
    </rPh>
    <rPh sb="2" eb="8">
      <t>セイカツキョウドウクミアイ</t>
    </rPh>
    <rPh sb="8" eb="10">
      <t>オオサカ</t>
    </rPh>
    <phoneticPr fontId="2"/>
  </si>
  <si>
    <t>大阪インカレコープ</t>
  </si>
  <si>
    <t>近畿大学生活協同組合</t>
    <rPh sb="0" eb="2">
      <t>キンキ</t>
    </rPh>
    <phoneticPr fontId="2"/>
  </si>
  <si>
    <t>近畿大学生協</t>
  </si>
  <si>
    <t>大阪経済大学生活協同組合</t>
    <rPh sb="0" eb="2">
      <t>オオサカ</t>
    </rPh>
    <rPh sb="2" eb="4">
      <t>ケイザイ</t>
    </rPh>
    <phoneticPr fontId="2"/>
  </si>
  <si>
    <t>大阪経済大学生協</t>
  </si>
  <si>
    <t>阪南大学生活協同組合</t>
    <rPh sb="0" eb="2">
      <t>ハンナン</t>
    </rPh>
    <rPh sb="2" eb="4">
      <t>ダイガク</t>
    </rPh>
    <phoneticPr fontId="2"/>
  </si>
  <si>
    <t>阪南大学生協</t>
  </si>
  <si>
    <t>大阪電気通信大学生活協同組合</t>
    <rPh sb="0" eb="2">
      <t>オオサカ</t>
    </rPh>
    <rPh sb="2" eb="4">
      <t>デンキ</t>
    </rPh>
    <rPh sb="4" eb="6">
      <t>ツウシン</t>
    </rPh>
    <phoneticPr fontId="2"/>
  </si>
  <si>
    <t>大阪電気通信大学生協</t>
  </si>
  <si>
    <t>大阪千代短期大学生活協同組合</t>
    <rPh sb="0" eb="2">
      <t>オオサカ</t>
    </rPh>
    <rPh sb="2" eb="4">
      <t>チヨ</t>
    </rPh>
    <rPh sb="4" eb="6">
      <t>タンキ</t>
    </rPh>
    <rPh sb="6" eb="8">
      <t>ダイガク</t>
    </rPh>
    <rPh sb="8" eb="14">
      <t>セイカツキョウドウクミアイ</t>
    </rPh>
    <phoneticPr fontId="2"/>
  </si>
  <si>
    <t>大阪千代田短大生協</t>
  </si>
  <si>
    <t>千里金蘭大学生活協同組合</t>
    <rPh sb="0" eb="4">
      <t>センリキンラン</t>
    </rPh>
    <phoneticPr fontId="2"/>
  </si>
  <si>
    <t>千里金蘭大学生協</t>
  </si>
  <si>
    <t>大阪府立大学生活協同組合</t>
    <rPh sb="0" eb="2">
      <t>オオサカ</t>
    </rPh>
    <rPh sb="2" eb="4">
      <t>フリツ</t>
    </rPh>
    <phoneticPr fontId="2"/>
  </si>
  <si>
    <t>大阪府立大学生協</t>
  </si>
  <si>
    <t>大阪大学生活協同組合</t>
    <rPh sb="0" eb="2">
      <t>オオサカ</t>
    </rPh>
    <rPh sb="2" eb="4">
      <t>ダイガク</t>
    </rPh>
    <rPh sb="4" eb="6">
      <t>セイカツ</t>
    </rPh>
    <rPh sb="6" eb="8">
      <t>キョウドウ</t>
    </rPh>
    <rPh sb="8" eb="10">
      <t>クミアイ</t>
    </rPh>
    <phoneticPr fontId="2"/>
  </si>
  <si>
    <t>大阪大学生協</t>
  </si>
  <si>
    <t>大阪教育大学生活協同組合</t>
    <rPh sb="0" eb="2">
      <t>オオサカ</t>
    </rPh>
    <rPh sb="2" eb="4">
      <t>キョウイク</t>
    </rPh>
    <phoneticPr fontId="2"/>
  </si>
  <si>
    <t>大阪教育大学生協</t>
  </si>
  <si>
    <t>和歌山大学消費生活協同組合</t>
    <rPh sb="0" eb="3">
      <t>ワカヤマ</t>
    </rPh>
    <rPh sb="3" eb="5">
      <t>ダイガク</t>
    </rPh>
    <rPh sb="5" eb="7">
      <t>ショウヒ</t>
    </rPh>
    <rPh sb="7" eb="13">
      <t>セイカツキョウドウクミアイ</t>
    </rPh>
    <phoneticPr fontId="2"/>
  </si>
  <si>
    <t>和歌山大学生協</t>
  </si>
  <si>
    <t>大阪市立大学生活協同組合</t>
    <rPh sb="0" eb="4">
      <t>オオサカイチリツ</t>
    </rPh>
    <phoneticPr fontId="2"/>
  </si>
  <si>
    <t>大阪市立大学生協</t>
  </si>
  <si>
    <t>和歌山県立医科大学生活協同組合</t>
    <rPh sb="0" eb="3">
      <t>ワカヤマ</t>
    </rPh>
    <rPh sb="3" eb="5">
      <t>ケンリツ</t>
    </rPh>
    <rPh sb="5" eb="7">
      <t>イカ</t>
    </rPh>
    <rPh sb="7" eb="9">
      <t>ダイガク</t>
    </rPh>
    <rPh sb="9" eb="15">
      <t>セイカツキョウドウクミアイ</t>
    </rPh>
    <phoneticPr fontId="2"/>
  </si>
  <si>
    <t>和歌山県立医科大生協</t>
  </si>
  <si>
    <t>神戸大学生活協同組合</t>
    <rPh sb="0" eb="2">
      <t>コウベ</t>
    </rPh>
    <rPh sb="2" eb="4">
      <t>ダイガク</t>
    </rPh>
    <rPh sb="4" eb="6">
      <t>セイカツ</t>
    </rPh>
    <rPh sb="6" eb="8">
      <t>キョウドウ</t>
    </rPh>
    <rPh sb="8" eb="10">
      <t>クミアイ</t>
    </rPh>
    <phoneticPr fontId="2"/>
  </si>
  <si>
    <t>神戸大学生協</t>
  </si>
  <si>
    <t>関西学院大学生活協同組合</t>
    <rPh sb="0" eb="2">
      <t>カンセイ</t>
    </rPh>
    <rPh sb="2" eb="4">
      <t>ガクイン</t>
    </rPh>
    <rPh sb="4" eb="6">
      <t>ダイガク</t>
    </rPh>
    <rPh sb="6" eb="8">
      <t>セイカツ</t>
    </rPh>
    <rPh sb="8" eb="10">
      <t>キョウドウ</t>
    </rPh>
    <rPh sb="10" eb="12">
      <t>クミアイ</t>
    </rPh>
    <phoneticPr fontId="2"/>
  </si>
  <si>
    <t>関西学院大学生協</t>
  </si>
  <si>
    <t>神戸市外国語大学消費生活協同組合</t>
    <rPh sb="0" eb="3">
      <t>コウベシ</t>
    </rPh>
    <rPh sb="3" eb="6">
      <t>ガイコクゴ</t>
    </rPh>
    <rPh sb="6" eb="8">
      <t>ダイガク</t>
    </rPh>
    <rPh sb="8" eb="16">
      <t>ショウヒセイカツキョウドウクミアイ</t>
    </rPh>
    <phoneticPr fontId="2"/>
  </si>
  <si>
    <t>神戸市外大生協</t>
  </si>
  <si>
    <t>甲南大学生活協同組合</t>
    <rPh sb="0" eb="2">
      <t>コウナン</t>
    </rPh>
    <phoneticPr fontId="2"/>
  </si>
  <si>
    <t>甲南大学生協</t>
  </si>
  <si>
    <t>兵庫県立大学生活協同組合</t>
    <rPh sb="4" eb="6">
      <t>ダイガク</t>
    </rPh>
    <rPh sb="6" eb="8">
      <t>セイカツ</t>
    </rPh>
    <phoneticPr fontId="2"/>
  </si>
  <si>
    <t>兵庫県立大学生協</t>
  </si>
  <si>
    <t>神戸薬科大学生活協同組合</t>
    <rPh sb="0" eb="4">
      <t>コウベヤッカ</t>
    </rPh>
    <phoneticPr fontId="2"/>
  </si>
  <si>
    <t>神戸薬科大学生協</t>
  </si>
  <si>
    <t>神戸親和女子大学生活協同組合</t>
    <rPh sb="0" eb="8">
      <t>コウベシンワジョシダイガク</t>
    </rPh>
    <rPh sb="8" eb="14">
      <t>セイカツキョウドウクミアイ</t>
    </rPh>
    <phoneticPr fontId="2"/>
  </si>
  <si>
    <t>神戸親和女子大学生協</t>
  </si>
  <si>
    <t>園田学園女子大学生活協同組合</t>
    <rPh sb="0" eb="2">
      <t>ソノダ</t>
    </rPh>
    <rPh sb="2" eb="4">
      <t>ガクエン</t>
    </rPh>
    <rPh sb="4" eb="6">
      <t>ジョシ</t>
    </rPh>
    <phoneticPr fontId="2"/>
  </si>
  <si>
    <t>園田学園女子大学生協</t>
  </si>
  <si>
    <t>大手前大学生活協同組合</t>
    <rPh sb="0" eb="2">
      <t>オオテ</t>
    </rPh>
    <rPh sb="2" eb="3">
      <t>マエ</t>
    </rPh>
    <phoneticPr fontId="2"/>
  </si>
  <si>
    <t>大手前大学生協</t>
  </si>
  <si>
    <t>甲南女子大学生活協同組合</t>
    <rPh sb="0" eb="2">
      <t>コウナン</t>
    </rPh>
    <rPh sb="2" eb="4">
      <t>ジョシ</t>
    </rPh>
    <phoneticPr fontId="2"/>
  </si>
  <si>
    <t>甲南女子大学生協</t>
  </si>
  <si>
    <t>神戸市立工業高等専門学校生活協同組合</t>
    <rPh sb="0" eb="2">
      <t>コウベ</t>
    </rPh>
    <rPh sb="2" eb="4">
      <t>イチリツ</t>
    </rPh>
    <rPh sb="4" eb="6">
      <t>コウギョウ</t>
    </rPh>
    <rPh sb="6" eb="8">
      <t>コウトウ</t>
    </rPh>
    <rPh sb="8" eb="10">
      <t>センモン</t>
    </rPh>
    <rPh sb="10" eb="12">
      <t>ガッコウ</t>
    </rPh>
    <rPh sb="12" eb="18">
      <t>セイカツキョウドウクミアイ</t>
    </rPh>
    <phoneticPr fontId="2"/>
  </si>
  <si>
    <t>神戸高専生協</t>
  </si>
  <si>
    <t>奈良県立大学生活協同組合</t>
    <rPh sb="0" eb="4">
      <t>ナラケンリツ</t>
    </rPh>
    <phoneticPr fontId="2"/>
  </si>
  <si>
    <t>奈良県立大学生協</t>
  </si>
  <si>
    <t>奈良工業高等専門学校生活協同組合</t>
    <rPh sb="0" eb="2">
      <t>ナラ</t>
    </rPh>
    <rPh sb="2" eb="4">
      <t>コウギョウ</t>
    </rPh>
    <rPh sb="4" eb="6">
      <t>コウトウ</t>
    </rPh>
    <rPh sb="6" eb="8">
      <t>センモン</t>
    </rPh>
    <rPh sb="8" eb="10">
      <t>ガッコウ</t>
    </rPh>
    <rPh sb="10" eb="16">
      <t>セイカツキョウドウクミアイ</t>
    </rPh>
    <phoneticPr fontId="2"/>
  </si>
  <si>
    <t>奈良高専生協</t>
  </si>
  <si>
    <t>京都経済短期大学生活協同組合</t>
    <rPh sb="0" eb="2">
      <t>キョウト</t>
    </rPh>
    <rPh sb="2" eb="4">
      <t>ケイザイ</t>
    </rPh>
    <rPh sb="4" eb="14">
      <t>タンキダイガクセイカツキョウドウクミアイ</t>
    </rPh>
    <phoneticPr fontId="2"/>
  </si>
  <si>
    <t>京都経済短大生協</t>
  </si>
  <si>
    <t>大阪樟蔭女子大学生活協同組合</t>
    <rPh sb="0" eb="2">
      <t>オオサカ</t>
    </rPh>
    <rPh sb="2" eb="4">
      <t>ショウイン</t>
    </rPh>
    <rPh sb="4" eb="6">
      <t>ジョシ</t>
    </rPh>
    <phoneticPr fontId="2"/>
  </si>
  <si>
    <t>大阪樟蔭女子大学生協</t>
  </si>
  <si>
    <t>滋賀県職員生活協同組合</t>
    <rPh sb="0" eb="3">
      <t>シガケン</t>
    </rPh>
    <rPh sb="3" eb="5">
      <t>ショクイン</t>
    </rPh>
    <rPh sb="5" eb="11">
      <t>セイカツキョウドウクミアイ</t>
    </rPh>
    <phoneticPr fontId="2"/>
  </si>
  <si>
    <t>滋賀県職員生協</t>
  </si>
  <si>
    <t>生活協同組合福岡インターカレッジコープ</t>
    <rPh sb="0" eb="6">
      <t>セイカツキョウドウクミアイ</t>
    </rPh>
    <rPh sb="6" eb="8">
      <t>フクオカ</t>
    </rPh>
    <phoneticPr fontId="2"/>
  </si>
  <si>
    <t>福岡インカレコープ</t>
  </si>
  <si>
    <t>福岡教育大学生活協同組合</t>
    <rPh sb="0" eb="2">
      <t>フクオカ</t>
    </rPh>
    <rPh sb="2" eb="4">
      <t>キョウイク</t>
    </rPh>
    <phoneticPr fontId="2"/>
  </si>
  <si>
    <t>福岡教育大学生協</t>
  </si>
  <si>
    <t>九州工業大学生活協同組合</t>
    <rPh sb="0" eb="2">
      <t>キュウシュウ</t>
    </rPh>
    <rPh sb="2" eb="4">
      <t>コウギョウ</t>
    </rPh>
    <phoneticPr fontId="2"/>
  </si>
  <si>
    <t>九州工業大学生協</t>
  </si>
  <si>
    <t>北九州市立大学生活協同組合</t>
    <rPh sb="0" eb="3">
      <t>キタキュウシュウ</t>
    </rPh>
    <rPh sb="3" eb="5">
      <t>イチリツ</t>
    </rPh>
    <phoneticPr fontId="2"/>
  </si>
  <si>
    <t>北九州市立大学生協</t>
  </si>
  <si>
    <t>佐賀大学生活協同組合</t>
    <rPh sb="0" eb="2">
      <t>サガ</t>
    </rPh>
    <phoneticPr fontId="2"/>
  </si>
  <si>
    <t>佐賀大学生協</t>
  </si>
  <si>
    <t>宮崎大学生活協同組合</t>
    <rPh sb="0" eb="2">
      <t>ミヤザキ</t>
    </rPh>
    <phoneticPr fontId="2"/>
  </si>
  <si>
    <t>宮崎大学生協</t>
  </si>
  <si>
    <t>鹿児島大学生活協同組合</t>
    <rPh sb="0" eb="3">
      <t>カゴシマ</t>
    </rPh>
    <phoneticPr fontId="2"/>
  </si>
  <si>
    <t>鹿児島大学生協</t>
  </si>
  <si>
    <t>琉球大学生活協同組合</t>
    <rPh sb="0" eb="2">
      <t>リュウキュウ</t>
    </rPh>
    <phoneticPr fontId="2"/>
  </si>
  <si>
    <t>琉球大学生協</t>
  </si>
  <si>
    <t>鹿児島県立女子短期大学生活協同組合</t>
    <rPh sb="0" eb="5">
      <t>カゴシマケンリツ</t>
    </rPh>
    <rPh sb="5" eb="7">
      <t>ジョシ</t>
    </rPh>
    <rPh sb="7" eb="9">
      <t>タンキ</t>
    </rPh>
    <rPh sb="9" eb="11">
      <t>ダイガク</t>
    </rPh>
    <rPh sb="11" eb="17">
      <t>セイカツキョウドウクミアイ</t>
    </rPh>
    <phoneticPr fontId="2"/>
  </si>
  <si>
    <t>鹿児島県立短大生協</t>
  </si>
  <si>
    <t>沖縄大学生活協同組合</t>
    <rPh sb="0" eb="2">
      <t>オキナワ</t>
    </rPh>
    <phoneticPr fontId="2"/>
  </si>
  <si>
    <t>沖縄大学生協</t>
  </si>
  <si>
    <t>福岡女子大学生活協同組合</t>
    <rPh sb="0" eb="2">
      <t>フクオカ</t>
    </rPh>
    <rPh sb="2" eb="4">
      <t>ジョシ</t>
    </rPh>
    <rPh sb="4" eb="6">
      <t>ダイガク</t>
    </rPh>
    <rPh sb="6" eb="8">
      <t>セイカツ</t>
    </rPh>
    <rPh sb="8" eb="10">
      <t>キョウドウ</t>
    </rPh>
    <rPh sb="10" eb="12">
      <t>クミアイ</t>
    </rPh>
    <phoneticPr fontId="2"/>
  </si>
  <si>
    <t>福岡女子大学生協</t>
  </si>
  <si>
    <t>九州大学生活協同組合</t>
    <rPh sb="0" eb="2">
      <t>キュウシュウ</t>
    </rPh>
    <phoneticPr fontId="2"/>
  </si>
  <si>
    <t>九州大学生協</t>
  </si>
  <si>
    <t>西南学院大学生活協同組合</t>
    <rPh sb="0" eb="2">
      <t>セイナン</t>
    </rPh>
    <rPh sb="2" eb="4">
      <t>ガクイン</t>
    </rPh>
    <phoneticPr fontId="2"/>
  </si>
  <si>
    <t>西南学院大学生協</t>
  </si>
  <si>
    <t>長崎県立大学佐世保校生活協同組合</t>
    <rPh sb="0" eb="2">
      <t>ナガサキ</t>
    </rPh>
    <rPh sb="2" eb="4">
      <t>ケンリツ</t>
    </rPh>
    <rPh sb="4" eb="6">
      <t>ダイガク</t>
    </rPh>
    <rPh sb="6" eb="9">
      <t>サセボ</t>
    </rPh>
    <rPh sb="9" eb="10">
      <t>コウ</t>
    </rPh>
    <rPh sb="10" eb="16">
      <t>セイカツキョウドウクミアイ</t>
    </rPh>
    <phoneticPr fontId="2"/>
  </si>
  <si>
    <t>長崎県大佐世保校生協</t>
  </si>
  <si>
    <t>長崎大学生活協同組合</t>
    <rPh sb="0" eb="2">
      <t>ナガサキ</t>
    </rPh>
    <rPh sb="2" eb="4">
      <t>ダイガク</t>
    </rPh>
    <rPh sb="4" eb="10">
      <t>セイカツキョウドウクミアイ</t>
    </rPh>
    <phoneticPr fontId="2"/>
  </si>
  <si>
    <t>長崎大学生協</t>
  </si>
  <si>
    <t>熊本大学生活協同組合</t>
    <rPh sb="0" eb="2">
      <t>クマモト</t>
    </rPh>
    <phoneticPr fontId="2"/>
  </si>
  <si>
    <t>熊本大学生協</t>
  </si>
  <si>
    <t>大分大学生活協同組合</t>
    <rPh sb="0" eb="2">
      <t>オオイタ</t>
    </rPh>
    <phoneticPr fontId="2"/>
  </si>
  <si>
    <t>大分大学生協</t>
  </si>
  <si>
    <t>福岡県立大学生活協同組合</t>
    <rPh sb="0" eb="4">
      <t>フクオカケンリツ</t>
    </rPh>
    <phoneticPr fontId="2"/>
  </si>
  <si>
    <t>福岡県立大学生協</t>
  </si>
  <si>
    <t>純心大学生活協同組合</t>
    <rPh sb="0" eb="2">
      <t>ジュンシン</t>
    </rPh>
    <rPh sb="2" eb="4">
      <t>ダイガク</t>
    </rPh>
    <phoneticPr fontId="2"/>
  </si>
  <si>
    <t>純心大学生協</t>
  </si>
  <si>
    <t>南九州学園生活協同組合</t>
    <rPh sb="0" eb="1">
      <t>ミナミ</t>
    </rPh>
    <rPh sb="1" eb="3">
      <t>キュウシュウ</t>
    </rPh>
    <rPh sb="3" eb="5">
      <t>ガクエン</t>
    </rPh>
    <rPh sb="5" eb="11">
      <t>セイカツキョウドウクミアイ</t>
    </rPh>
    <phoneticPr fontId="2"/>
  </si>
  <si>
    <t>南九州学園生協</t>
  </si>
  <si>
    <t>九州国際大学生活協同組合</t>
    <rPh sb="0" eb="2">
      <t>キュウシュウ</t>
    </rPh>
    <rPh sb="2" eb="4">
      <t>コクサイ</t>
    </rPh>
    <phoneticPr fontId="2"/>
  </si>
  <si>
    <t>九州国際大学生協</t>
  </si>
  <si>
    <t>長崎県立大学シーボルト校生活協同組合</t>
    <rPh sb="0" eb="2">
      <t>ナガサキ</t>
    </rPh>
    <rPh sb="2" eb="4">
      <t>ケンリツ</t>
    </rPh>
    <rPh sb="4" eb="6">
      <t>ダイガク</t>
    </rPh>
    <rPh sb="11" eb="12">
      <t>コウ</t>
    </rPh>
    <rPh sb="12" eb="18">
      <t>セイカツキョウドウクミアイ</t>
    </rPh>
    <phoneticPr fontId="2"/>
  </si>
  <si>
    <t>シーボルト校生協</t>
  </si>
  <si>
    <t>立命館生活協同組合APU</t>
    <rPh sb="0" eb="3">
      <t>リツメイカン</t>
    </rPh>
    <rPh sb="3" eb="9">
      <t>セイカツキョウドウクミアイ</t>
    </rPh>
    <phoneticPr fontId="2"/>
  </si>
  <si>
    <t>立命館生協ＡＰＵ</t>
  </si>
  <si>
    <t>6503の立命館生協とは区別してください</t>
    <rPh sb="5" eb="8">
      <t>リツメイカン</t>
    </rPh>
    <rPh sb="8" eb="10">
      <t>セイキョウ</t>
    </rPh>
    <rPh sb="12" eb="14">
      <t>クベツ</t>
    </rPh>
    <phoneticPr fontId="2"/>
  </si>
  <si>
    <t>生活協同組合熊本インターカレッジコープアカデミア</t>
    <rPh sb="0" eb="6">
      <t>セイカツキョウドウクミアイ</t>
    </rPh>
    <rPh sb="6" eb="8">
      <t>クマモト</t>
    </rPh>
    <phoneticPr fontId="2"/>
  </si>
  <si>
    <t>生協熊本アカデミア</t>
  </si>
  <si>
    <t>西南女学院大学生活協同組合</t>
    <rPh sb="0" eb="2">
      <t>セイナン</t>
    </rPh>
    <rPh sb="2" eb="5">
      <t>ジョガクイン</t>
    </rPh>
    <phoneticPr fontId="2"/>
  </si>
  <si>
    <t>西南女学院大学生協</t>
  </si>
  <si>
    <t>生　協　名（略称）</t>
    <rPh sb="0" eb="1">
      <t>セイ</t>
    </rPh>
    <rPh sb="2" eb="3">
      <t>キョウ</t>
    </rPh>
    <rPh sb="4" eb="5">
      <t>メイ</t>
    </rPh>
    <rPh sb="6" eb="8">
      <t>リャクショウ</t>
    </rPh>
    <phoneticPr fontId="2"/>
  </si>
  <si>
    <t>値引き（税抜）</t>
    <rPh sb="0" eb="2">
      <t>ネビ</t>
    </rPh>
    <rPh sb="4" eb="5">
      <t>ゼイ</t>
    </rPh>
    <rPh sb="5" eb="6">
      <t>ヌ</t>
    </rPh>
    <phoneticPr fontId="2"/>
  </si>
  <si>
    <t>①</t>
    <phoneticPr fontId="2"/>
  </si>
  <si>
    <t>②</t>
    <phoneticPr fontId="2"/>
  </si>
  <si>
    <t>①－②＝➂</t>
    <phoneticPr fontId="2"/>
  </si>
  <si>
    <t>前月請求金額合計</t>
    <rPh sb="0" eb="2">
      <t>ゼンゲツ</t>
    </rPh>
    <rPh sb="2" eb="4">
      <t>セイキュウ</t>
    </rPh>
    <rPh sb="4" eb="6">
      <t>キンガク</t>
    </rPh>
    <rPh sb="6" eb="8">
      <t>ゴウケイ</t>
    </rPh>
    <phoneticPr fontId="2"/>
  </si>
  <si>
    <t>当月入金額</t>
    <rPh sb="0" eb="2">
      <t>トウゲツ</t>
    </rPh>
    <rPh sb="2" eb="4">
      <t>ニュウキン</t>
    </rPh>
    <rPh sb="4" eb="5">
      <t>ガク</t>
    </rPh>
    <phoneticPr fontId="2"/>
  </si>
  <si>
    <t>売掛残高合計</t>
    <rPh sb="0" eb="2">
      <t>ウリカケ</t>
    </rPh>
    <rPh sb="2" eb="4">
      <t>ザンダカ</t>
    </rPh>
    <rPh sb="4" eb="6">
      <t>ゴウケイ</t>
    </rPh>
    <phoneticPr fontId="2"/>
  </si>
  <si>
    <t>訂正欄</t>
    <rPh sb="0" eb="2">
      <t>テイセイ</t>
    </rPh>
    <rPh sb="2" eb="3">
      <t>ラン</t>
    </rPh>
    <phoneticPr fontId="2"/>
  </si>
  <si>
    <t>④</t>
    <phoneticPr fontId="2"/>
  </si>
  <si>
    <t>⑤</t>
    <phoneticPr fontId="2"/>
  </si>
  <si>
    <t>④－⑤＝⑥</t>
    <phoneticPr fontId="2"/>
  </si>
  <si>
    <t>⑦</t>
    <phoneticPr fontId="2"/>
  </si>
  <si>
    <t>➂</t>
    <phoneticPr fontId="2"/>
  </si>
  <si>
    <t>⑥＋⑦＋➂＝⑧</t>
    <phoneticPr fontId="2"/>
  </si>
  <si>
    <t>当月請求金額合計</t>
    <rPh sb="0" eb="2">
      <t>トウゲツ</t>
    </rPh>
    <rPh sb="2" eb="4">
      <t>セイキュウ</t>
    </rPh>
    <rPh sb="4" eb="6">
      <t>キンガク</t>
    </rPh>
    <rPh sb="6" eb="8">
      <t>ゴウケイ</t>
    </rPh>
    <phoneticPr fontId="2"/>
  </si>
  <si>
    <t>商品代金（税抜）</t>
    <rPh sb="0" eb="2">
      <t>ショウヒン</t>
    </rPh>
    <rPh sb="2" eb="4">
      <t>ダイキン</t>
    </rPh>
    <rPh sb="5" eb="6">
      <t>ゼイ</t>
    </rPh>
    <rPh sb="6" eb="7">
      <t>ヌ</t>
    </rPh>
    <phoneticPr fontId="2"/>
  </si>
  <si>
    <t>商品代金（税込）</t>
    <rPh sb="0" eb="2">
      <t>ショウヒン</t>
    </rPh>
    <rPh sb="2" eb="4">
      <t>ダイキン</t>
    </rPh>
    <rPh sb="5" eb="7">
      <t>ゼイコ</t>
    </rPh>
    <phoneticPr fontId="2"/>
  </si>
  <si>
    <t>請求締日</t>
    <rPh sb="0" eb="2">
      <t>セイキュウ</t>
    </rPh>
    <rPh sb="2" eb="3">
      <t>シ</t>
    </rPh>
    <rPh sb="3" eb="4">
      <t>ビ</t>
    </rPh>
    <phoneticPr fontId="2"/>
  </si>
  <si>
    <t>入校日</t>
    <rPh sb="0" eb="2">
      <t>ニュウコウ</t>
    </rPh>
    <rPh sb="2" eb="3">
      <t>ビ</t>
    </rPh>
    <phoneticPr fontId="2"/>
  </si>
  <si>
    <t>組価(抜)</t>
    <rPh sb="0" eb="1">
      <t>クミ</t>
    </rPh>
    <rPh sb="1" eb="2">
      <t>カ</t>
    </rPh>
    <rPh sb="3" eb="4">
      <t>ヌ</t>
    </rPh>
    <phoneticPr fontId="2"/>
  </si>
  <si>
    <t>請求額(抜)</t>
    <rPh sb="0" eb="2">
      <t>セイキュウ</t>
    </rPh>
    <rPh sb="2" eb="3">
      <t>ガク</t>
    </rPh>
    <rPh sb="4" eb="5">
      <t>ヌ</t>
    </rPh>
    <phoneticPr fontId="2"/>
  </si>
  <si>
    <t>照合用1</t>
    <rPh sb="0" eb="2">
      <t>ショウゴウ</t>
    </rPh>
    <rPh sb="2" eb="3">
      <t>ヨウ</t>
    </rPh>
    <phoneticPr fontId="2"/>
  </si>
  <si>
    <t>照合用2</t>
    <rPh sb="0" eb="2">
      <t>ショウゴウ</t>
    </rPh>
    <rPh sb="2" eb="3">
      <t>ヨウ</t>
    </rPh>
    <phoneticPr fontId="2"/>
  </si>
  <si>
    <t>手数料(抜)</t>
    <rPh sb="0" eb="3">
      <t>テスウリョウ</t>
    </rPh>
    <rPh sb="4" eb="5">
      <t>ヌ</t>
    </rPh>
    <phoneticPr fontId="2"/>
  </si>
  <si>
    <t>請求先</t>
    <rPh sb="0" eb="2">
      <t>セイキュウ</t>
    </rPh>
    <rPh sb="2" eb="3">
      <t>サキ</t>
    </rPh>
    <phoneticPr fontId="2"/>
  </si>
  <si>
    <t>【記入の仕方】</t>
    <rPh sb="1" eb="3">
      <t>キニュウ</t>
    </rPh>
    <rPh sb="4" eb="6">
      <t>シカタ</t>
    </rPh>
    <phoneticPr fontId="2"/>
  </si>
  <si>
    <t>その後、入力された最後の列までを印刷して請求書に添付してください。</t>
    <rPh sb="2" eb="3">
      <t>ゴ</t>
    </rPh>
    <rPh sb="4" eb="6">
      <t>ニュウリョク</t>
    </rPh>
    <rPh sb="9" eb="11">
      <t>サイゴ</t>
    </rPh>
    <rPh sb="12" eb="13">
      <t>レツ</t>
    </rPh>
    <rPh sb="16" eb="18">
      <t>インサツ</t>
    </rPh>
    <rPh sb="20" eb="23">
      <t>セイキュウショ</t>
    </rPh>
    <rPh sb="24" eb="26">
      <t>テンプ</t>
    </rPh>
    <phoneticPr fontId="2"/>
  </si>
  <si>
    <t>利用数</t>
    <rPh sb="0" eb="2">
      <t>リヨウ</t>
    </rPh>
    <rPh sb="2" eb="3">
      <t>スウ</t>
    </rPh>
    <phoneticPr fontId="2"/>
  </si>
  <si>
    <t>当月入校金額合計（税抜）</t>
    <rPh sb="0" eb="2">
      <t>トウゲツ</t>
    </rPh>
    <rPh sb="2" eb="4">
      <t>ニュウコウ</t>
    </rPh>
    <rPh sb="4" eb="6">
      <t>キンガク</t>
    </rPh>
    <rPh sb="6" eb="8">
      <t>ゴウケイ</t>
    </rPh>
    <rPh sb="9" eb="10">
      <t>ゼイ</t>
    </rPh>
    <rPh sb="10" eb="11">
      <t>ヌ</t>
    </rPh>
    <phoneticPr fontId="2"/>
  </si>
  <si>
    <t>入校金額</t>
    <rPh sb="0" eb="2">
      <t>ニュウコウ</t>
    </rPh>
    <rPh sb="2" eb="4">
      <t>キンガク</t>
    </rPh>
    <phoneticPr fontId="2"/>
  </si>
  <si>
    <t>当月商品代金合計（税抜）</t>
    <rPh sb="0" eb="2">
      <t>トウゲツ</t>
    </rPh>
    <rPh sb="2" eb="4">
      <t>ショウヒン</t>
    </rPh>
    <rPh sb="4" eb="6">
      <t>ダイキン</t>
    </rPh>
    <rPh sb="6" eb="8">
      <t>ゴウケイ</t>
    </rPh>
    <rPh sb="9" eb="10">
      <t>ゼイ</t>
    </rPh>
    <rPh sb="10" eb="11">
      <t>ヌ</t>
    </rPh>
    <phoneticPr fontId="2"/>
  </si>
  <si>
    <t>当月商品代金合計</t>
    <rPh sb="0" eb="2">
      <t>トウゲツ</t>
    </rPh>
    <rPh sb="2" eb="4">
      <t>ショウヒン</t>
    </rPh>
    <rPh sb="4" eb="6">
      <t>ダイキン</t>
    </rPh>
    <rPh sb="6" eb="8">
      <t>ゴウケイ</t>
    </rPh>
    <phoneticPr fontId="2"/>
  </si>
  <si>
    <t>NO</t>
    <phoneticPr fontId="2"/>
  </si>
  <si>
    <t>店舗</t>
    <rPh sb="0" eb="2">
      <t>テンポ</t>
    </rPh>
    <phoneticPr fontId="2"/>
  </si>
  <si>
    <t>単協</t>
    <rPh sb="0" eb="2">
      <t>タンキョウ</t>
    </rPh>
    <phoneticPr fontId="2"/>
  </si>
  <si>
    <t>消費税額（10%）</t>
    <rPh sb="0" eb="3">
      <t>ショウヒゼイ</t>
    </rPh>
    <rPh sb="3" eb="4">
      <t>ガク</t>
    </rPh>
    <phoneticPr fontId="2"/>
  </si>
  <si>
    <t>手数料率</t>
    <rPh sb="0" eb="3">
      <t>テスウリョウ</t>
    </rPh>
    <rPh sb="3" eb="4">
      <t>リツ</t>
    </rPh>
    <phoneticPr fontId="2"/>
  </si>
  <si>
    <t>生活協同組合連合会大学生協事業連合　広域本部　仕入照合課　御中</t>
    <rPh sb="0" eb="2">
      <t>セイカツ</t>
    </rPh>
    <rPh sb="2" eb="4">
      <t>キョウドウ</t>
    </rPh>
    <rPh sb="4" eb="6">
      <t>クミアイ</t>
    </rPh>
    <rPh sb="6" eb="9">
      <t>レンゴウカイ</t>
    </rPh>
    <rPh sb="9" eb="11">
      <t>ダイガク</t>
    </rPh>
    <rPh sb="11" eb="13">
      <t>セイキョウ</t>
    </rPh>
    <rPh sb="13" eb="15">
      <t>ジギョウ</t>
    </rPh>
    <rPh sb="15" eb="17">
      <t>レンゴウ</t>
    </rPh>
    <phoneticPr fontId="2"/>
  </si>
  <si>
    <t>合</t>
    <rPh sb="0" eb="1">
      <t>ゴウ</t>
    </rPh>
    <phoneticPr fontId="2"/>
  </si>
  <si>
    <t>宿</t>
    <rPh sb="0" eb="1">
      <t>ヤド</t>
    </rPh>
    <phoneticPr fontId="2"/>
  </si>
  <si>
    <t>制</t>
    <rPh sb="0" eb="1">
      <t>セイ</t>
    </rPh>
    <phoneticPr fontId="2"/>
  </si>
  <si>
    <t>教</t>
    <rPh sb="0" eb="1">
      <t>キョウ</t>
    </rPh>
    <phoneticPr fontId="2"/>
  </si>
  <si>
    <t>習</t>
    <rPh sb="0" eb="1">
      <t>シュウ</t>
    </rPh>
    <phoneticPr fontId="2"/>
  </si>
  <si>
    <t>所</t>
    <rPh sb="0" eb="1">
      <t>ジョ</t>
    </rPh>
    <phoneticPr fontId="2"/>
  </si>
  <si>
    <t>専</t>
    <rPh sb="0" eb="1">
      <t>セン</t>
    </rPh>
    <phoneticPr fontId="2"/>
  </si>
  <si>
    <t>用</t>
    <rPh sb="0" eb="1">
      <t>ヨウ</t>
    </rPh>
    <phoneticPr fontId="2"/>
  </si>
  <si>
    <t>仕入　率</t>
    <rPh sb="0" eb="2">
      <t>シイレ</t>
    </rPh>
    <rPh sb="3" eb="4">
      <t>リツ</t>
    </rPh>
    <phoneticPr fontId="2"/>
  </si>
  <si>
    <t>東京都立大学生活協同組合</t>
    <rPh sb="0" eb="2">
      <t>トウキョウ</t>
    </rPh>
    <rPh sb="2" eb="4">
      <t>トリツ</t>
    </rPh>
    <rPh sb="4" eb="6">
      <t>ダイガク</t>
    </rPh>
    <rPh sb="6" eb="8">
      <t>セイカツ</t>
    </rPh>
    <rPh sb="8" eb="10">
      <t>キョウドウ</t>
    </rPh>
    <rPh sb="10" eb="12">
      <t>クミアイ</t>
    </rPh>
    <phoneticPr fontId="2"/>
  </si>
  <si>
    <t>東京都立大学生協</t>
    <rPh sb="0" eb="2">
      <t>トウキョウ</t>
    </rPh>
    <rPh sb="2" eb="4">
      <t>トリツ</t>
    </rPh>
    <phoneticPr fontId="2"/>
  </si>
  <si>
    <t>予約番号</t>
    <rPh sb="0" eb="2">
      <t>ヨヤク</t>
    </rPh>
    <rPh sb="2" eb="4">
      <t>バンゴウ</t>
    </rPh>
    <phoneticPr fontId="2"/>
  </si>
  <si>
    <t>1か月分入力が終わったら、Ｂ列～H列を選択して、予約番号順に並び替えてください。</t>
    <rPh sb="2" eb="4">
      <t>ゲツブン</t>
    </rPh>
    <rPh sb="4" eb="6">
      <t>ニュウリョク</t>
    </rPh>
    <rPh sb="7" eb="8">
      <t>オ</t>
    </rPh>
    <rPh sb="14" eb="15">
      <t>レツ</t>
    </rPh>
    <rPh sb="17" eb="18">
      <t>レツ</t>
    </rPh>
    <rPh sb="19" eb="21">
      <t>センタク</t>
    </rPh>
    <rPh sb="24" eb="26">
      <t>ヨヤク</t>
    </rPh>
    <rPh sb="26" eb="28">
      <t>バンゴウ</t>
    </rPh>
    <rPh sb="28" eb="29">
      <t>ジュン</t>
    </rPh>
    <rPh sb="30" eb="31">
      <t>ナラ</t>
    </rPh>
    <rPh sb="32" eb="33">
      <t>カ</t>
    </rPh>
    <phoneticPr fontId="2"/>
  </si>
  <si>
    <t xml:space="preserve">【通信欄】
消費税は端数を切り捨てしています。
</t>
    <rPh sb="1" eb="4">
      <t>ツウシンラン</t>
    </rPh>
    <rPh sb="6" eb="9">
      <t>ショウヒゼイ</t>
    </rPh>
    <rPh sb="10" eb="12">
      <t>ハスウ</t>
    </rPh>
    <rPh sb="13" eb="14">
      <t>キ</t>
    </rPh>
    <rPh sb="15" eb="16">
      <t>ス</t>
    </rPh>
    <phoneticPr fontId="2"/>
  </si>
  <si>
    <t>手仕舞通知から、入校者の情報のうち、</t>
    <rPh sb="0" eb="1">
      <t>テ</t>
    </rPh>
    <rPh sb="1" eb="3">
      <t>シマイ</t>
    </rPh>
    <rPh sb="3" eb="5">
      <t>ツウチ</t>
    </rPh>
    <rPh sb="8" eb="10">
      <t>ニュウコウ</t>
    </rPh>
    <rPh sb="10" eb="11">
      <t>シャ</t>
    </rPh>
    <rPh sb="12" eb="14">
      <t>ジョウホウ</t>
    </rPh>
    <phoneticPr fontId="2"/>
  </si>
  <si>
    <t>店舗コード</t>
    <rPh sb="0" eb="2">
      <t>テンポ</t>
    </rPh>
    <phoneticPr fontId="2"/>
  </si>
  <si>
    <t>申込者カナ氏名</t>
    <rPh sb="0" eb="3">
      <t>モウシコミシャ</t>
    </rPh>
    <rPh sb="5" eb="7">
      <t>シメイ</t>
    </rPh>
    <phoneticPr fontId="2"/>
  </si>
  <si>
    <t>教習代金単価</t>
  </si>
  <si>
    <t>入校日、予約番号、店舗コード、申込者カナ氏名、教習代金単価の5つを転記してください。</t>
    <rPh sb="0" eb="2">
      <t>ニュウコウ</t>
    </rPh>
    <rPh sb="2" eb="3">
      <t>ビ</t>
    </rPh>
    <rPh sb="4" eb="6">
      <t>ヨヤク</t>
    </rPh>
    <rPh sb="6" eb="8">
      <t>バンゴウ</t>
    </rPh>
    <rPh sb="9" eb="11">
      <t>テンポ</t>
    </rPh>
    <rPh sb="15" eb="18">
      <t>モウシコミシャ</t>
    </rPh>
    <rPh sb="20" eb="22">
      <t>シメイ</t>
    </rPh>
    <rPh sb="23" eb="27">
      <t>キョウシュウダイキン</t>
    </rPh>
    <rPh sb="27" eb="29">
      <t>タンカ</t>
    </rPh>
    <rPh sb="33" eb="35">
      <t>テンキ</t>
    </rPh>
    <phoneticPr fontId="2"/>
  </si>
  <si>
    <t>)</t>
    <phoneticPr fontId="2"/>
  </si>
  <si>
    <t>（登録番号：Ｔ</t>
    <rPh sb="1" eb="3">
      <t>トウロク</t>
    </rPh>
    <rPh sb="3" eb="5">
      <t>バンゴウ</t>
    </rPh>
    <phoneticPr fontId="2"/>
  </si>
  <si>
    <t>←手数料率、仕入率を入力して下さい</t>
    <rPh sb="1" eb="5">
      <t>テスウリョウリツ</t>
    </rPh>
    <rPh sb="6" eb="8">
      <t>シイレ</t>
    </rPh>
    <rPh sb="8" eb="9">
      <t>リツ</t>
    </rPh>
    <rPh sb="10" eb="12">
      <t>ニュウリョク</t>
    </rPh>
    <rPh sb="14" eb="15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</si>
</sst>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F800]dddd\,\ mmmm\ dd\,\ yyyy"/>
    <numFmt numFmtId="177" formatCode="#,##0;&quot;▲ &quot;#,##0"/>
    <numFmt numFmtId="178" formatCode="0_);[Red]\(0\)"/>
    <numFmt numFmtId="179" formatCode="000000"/>
    <numFmt numFmtId="180" formatCode="0_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38" fontId="4" fillId="0" borderId="2" xfId="1" applyFont="1" applyBorder="1">
      <alignment vertical="center"/>
    </xf>
    <xf numFmtId="38" fontId="4" fillId="0" borderId="2" xfId="0" applyNumberFormat="1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" xfId="0" applyFont="1" applyBorder="1" applyAlignment="1">
      <alignment horizontal="right" vertical="center"/>
    </xf>
    <xf numFmtId="0" fontId="8" fillId="0" borderId="0" xfId="0" applyFont="1">
      <alignment vertical="center"/>
    </xf>
    <xf numFmtId="177" fontId="5" fillId="0" borderId="0" xfId="0" applyNumberFormat="1" applyFo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178" fontId="0" fillId="0" borderId="0" xfId="0" applyNumberFormat="1" applyAlignment="1">
      <alignment horizontal="center" vertical="center"/>
    </xf>
    <xf numFmtId="38" fontId="0" fillId="0" borderId="0" xfId="1" applyFont="1" applyFill="1">
      <alignment vertical="center"/>
    </xf>
    <xf numFmtId="0" fontId="5" fillId="0" borderId="8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12" fillId="2" borderId="1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4" fillId="0" borderId="3" xfId="0" applyFont="1" applyBorder="1">
      <alignment vertical="center"/>
    </xf>
    <xf numFmtId="9" fontId="10" fillId="2" borderId="2" xfId="2" applyFont="1" applyFill="1" applyBorder="1" applyAlignment="1">
      <alignment horizontal="center" vertical="center"/>
    </xf>
    <xf numFmtId="9" fontId="0" fillId="2" borderId="2" xfId="2" applyFont="1" applyFill="1" applyBorder="1" applyAlignment="1">
      <alignment horizontal="center" vertical="center"/>
    </xf>
    <xf numFmtId="14" fontId="4" fillId="2" borderId="2" xfId="0" applyNumberFormat="1" applyFont="1" applyFill="1" applyBorder="1">
      <alignment vertical="center"/>
    </xf>
    <xf numFmtId="178" fontId="4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>
      <alignment vertical="center"/>
    </xf>
    <xf numFmtId="38" fontId="4" fillId="2" borderId="2" xfId="1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right" vertical="center"/>
    </xf>
    <xf numFmtId="180" fontId="14" fillId="2" borderId="3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9" fontId="7" fillId="2" borderId="9" xfId="0" applyNumberFormat="1" applyFont="1" applyFill="1" applyBorder="1" applyAlignment="1">
      <alignment horizontal="center" vertical="center"/>
    </xf>
    <xf numFmtId="179" fontId="7" fillId="2" borderId="0" xfId="0" applyNumberFormat="1" applyFont="1" applyFill="1" applyAlignment="1">
      <alignment horizontal="center" vertical="center"/>
    </xf>
    <xf numFmtId="179" fontId="7" fillId="2" borderId="10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shrinkToFit="1"/>
    </xf>
    <xf numFmtId="0" fontId="5" fillId="2" borderId="6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177" fontId="5" fillId="2" borderId="11" xfId="0" applyNumberFormat="1" applyFont="1" applyFill="1" applyBorder="1" applyAlignment="1">
      <alignment horizontal="right" vertical="center"/>
    </xf>
    <xf numFmtId="177" fontId="5" fillId="2" borderId="13" xfId="0" applyNumberFormat="1" applyFont="1" applyFill="1" applyBorder="1" applyAlignment="1">
      <alignment horizontal="right" vertical="center"/>
    </xf>
    <xf numFmtId="38" fontId="5" fillId="2" borderId="11" xfId="1" applyFont="1" applyFill="1" applyBorder="1" applyAlignment="1">
      <alignment horizontal="right" vertical="center"/>
    </xf>
    <xf numFmtId="38" fontId="5" fillId="2" borderId="12" xfId="1" applyFont="1" applyFill="1" applyBorder="1" applyAlignment="1">
      <alignment horizontal="right" vertical="center"/>
    </xf>
    <xf numFmtId="38" fontId="5" fillId="2" borderId="13" xfId="1" applyFont="1" applyFill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178" fontId="5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38" fontId="5" fillId="0" borderId="1" xfId="1" applyFont="1" applyBorder="1" applyAlignment="1">
      <alignment horizontal="right" vertical="center"/>
    </xf>
    <xf numFmtId="38" fontId="5" fillId="0" borderId="0" xfId="1" applyFont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11" fillId="0" borderId="0" xfId="1" applyFont="1" applyAlignment="1">
      <alignment horizontal="right" vertical="center"/>
    </xf>
    <xf numFmtId="38" fontId="5" fillId="2" borderId="0" xfId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2" borderId="0" xfId="1" applyFont="1" applyFill="1" applyAlignment="1">
      <alignment horizontal="right" vertical="center"/>
    </xf>
    <xf numFmtId="38" fontId="5" fillId="2" borderId="1" xfId="1" applyFont="1" applyFill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7"/>
  <sheetViews>
    <sheetView topLeftCell="A40" workbookViewId="0">
      <selection activeCell="C46" sqref="C46"/>
    </sheetView>
  </sheetViews>
  <sheetFormatPr defaultRowHeight="18.75" x14ac:dyDescent="0.4"/>
  <cols>
    <col min="1" max="1" width="11" bestFit="1" customWidth="1"/>
    <col min="2" max="2" width="50.5" bestFit="1" customWidth="1"/>
    <col min="3" max="3" width="21.375" bestFit="1" customWidth="1"/>
    <col min="4" max="4" width="38.25" bestFit="1" customWidth="1"/>
    <col min="5" max="5" width="13" bestFit="1" customWidth="1"/>
  </cols>
  <sheetData>
    <row r="1" spans="1:5" x14ac:dyDescent="0.4">
      <c r="A1" s="1" t="s">
        <v>22</v>
      </c>
      <c r="B1" s="2" t="s">
        <v>24</v>
      </c>
      <c r="C1" s="2" t="s">
        <v>25</v>
      </c>
      <c r="D1" s="1" t="s">
        <v>21</v>
      </c>
      <c r="E1" s="2" t="s">
        <v>23</v>
      </c>
    </row>
    <row r="2" spans="1:5" x14ac:dyDescent="0.4">
      <c r="A2" s="1">
        <v>1101</v>
      </c>
      <c r="B2" s="2" t="s">
        <v>26</v>
      </c>
      <c r="C2" s="2" t="s">
        <v>27</v>
      </c>
      <c r="D2" s="2"/>
      <c r="E2" s="2">
        <v>3991</v>
      </c>
    </row>
    <row r="3" spans="1:5" x14ac:dyDescent="0.4">
      <c r="A3" s="1">
        <v>1102</v>
      </c>
      <c r="B3" s="2" t="s">
        <v>28</v>
      </c>
      <c r="C3" s="2" t="s">
        <v>29</v>
      </c>
      <c r="D3" s="2"/>
      <c r="E3" s="2">
        <v>3991</v>
      </c>
    </row>
    <row r="4" spans="1:5" x14ac:dyDescent="0.4">
      <c r="A4" s="1">
        <v>1103</v>
      </c>
      <c r="B4" s="2" t="s">
        <v>30</v>
      </c>
      <c r="C4" s="2" t="s">
        <v>31</v>
      </c>
      <c r="D4" s="2"/>
      <c r="E4" s="2">
        <v>3991</v>
      </c>
    </row>
    <row r="5" spans="1:5" x14ac:dyDescent="0.4">
      <c r="A5" s="1">
        <v>1104</v>
      </c>
      <c r="B5" s="2" t="s">
        <v>32</v>
      </c>
      <c r="C5" s="2" t="s">
        <v>33</v>
      </c>
      <c r="D5" s="2"/>
      <c r="E5" s="2">
        <v>3991</v>
      </c>
    </row>
    <row r="6" spans="1:5" x14ac:dyDescent="0.4">
      <c r="A6" s="1">
        <v>1105</v>
      </c>
      <c r="B6" s="2" t="s">
        <v>34</v>
      </c>
      <c r="C6" s="2" t="s">
        <v>35</v>
      </c>
      <c r="D6" s="2"/>
      <c r="E6" s="2">
        <v>3991</v>
      </c>
    </row>
    <row r="7" spans="1:5" x14ac:dyDescent="0.4">
      <c r="A7" s="1">
        <v>1106</v>
      </c>
      <c r="B7" s="2" t="s">
        <v>36</v>
      </c>
      <c r="C7" s="2" t="s">
        <v>37</v>
      </c>
      <c r="D7" s="2"/>
      <c r="E7" s="2">
        <v>3991</v>
      </c>
    </row>
    <row r="8" spans="1:5" x14ac:dyDescent="0.4">
      <c r="A8" s="1">
        <v>1173</v>
      </c>
      <c r="B8" s="2" t="s">
        <v>38</v>
      </c>
      <c r="C8" s="2" t="s">
        <v>39</v>
      </c>
      <c r="D8" s="2"/>
      <c r="E8" s="2">
        <v>3991</v>
      </c>
    </row>
    <row r="9" spans="1:5" x14ac:dyDescent="0.4">
      <c r="A9" s="1">
        <v>1174</v>
      </c>
      <c r="B9" s="2" t="s">
        <v>40</v>
      </c>
      <c r="C9" s="2" t="s">
        <v>41</v>
      </c>
      <c r="D9" s="2"/>
      <c r="E9" s="2">
        <v>3991</v>
      </c>
    </row>
    <row r="10" spans="1:5" x14ac:dyDescent="0.4">
      <c r="A10" s="1">
        <v>1175</v>
      </c>
      <c r="B10" s="2" t="s">
        <v>42</v>
      </c>
      <c r="C10" s="2" t="s">
        <v>43</v>
      </c>
      <c r="D10" s="2"/>
      <c r="E10" s="2">
        <v>3991</v>
      </c>
    </row>
    <row r="11" spans="1:5" x14ac:dyDescent="0.4">
      <c r="A11" s="1">
        <v>1176</v>
      </c>
      <c r="B11" s="2" t="s">
        <v>44</v>
      </c>
      <c r="C11" s="2" t="s">
        <v>45</v>
      </c>
      <c r="D11" s="2"/>
      <c r="E11" s="2">
        <v>3991</v>
      </c>
    </row>
    <row r="12" spans="1:5" x14ac:dyDescent="0.4">
      <c r="A12" s="1">
        <v>1177</v>
      </c>
      <c r="B12" s="2" t="s">
        <v>46</v>
      </c>
      <c r="C12" s="2" t="s">
        <v>47</v>
      </c>
      <c r="D12" s="2"/>
      <c r="E12" s="2">
        <v>3991</v>
      </c>
    </row>
    <row r="13" spans="1:5" x14ac:dyDescent="0.4">
      <c r="A13" s="1">
        <v>1179</v>
      </c>
      <c r="B13" s="2" t="s">
        <v>48</v>
      </c>
      <c r="C13" s="2" t="s">
        <v>49</v>
      </c>
      <c r="D13" s="2"/>
      <c r="E13" s="2">
        <v>3991</v>
      </c>
    </row>
    <row r="14" spans="1:5" x14ac:dyDescent="0.4">
      <c r="A14" s="1">
        <v>1180</v>
      </c>
      <c r="B14" s="2" t="s">
        <v>50</v>
      </c>
      <c r="C14" s="2" t="s">
        <v>51</v>
      </c>
      <c r="D14" s="2"/>
      <c r="E14" s="2">
        <v>3991</v>
      </c>
    </row>
    <row r="15" spans="1:5" x14ac:dyDescent="0.4">
      <c r="A15" s="1">
        <v>2101</v>
      </c>
      <c r="B15" s="2" t="s">
        <v>52</v>
      </c>
      <c r="C15" s="2" t="s">
        <v>53</v>
      </c>
      <c r="D15" s="2"/>
      <c r="E15" s="2">
        <v>3991</v>
      </c>
    </row>
    <row r="16" spans="1:5" x14ac:dyDescent="0.4">
      <c r="A16" s="1">
        <v>2102</v>
      </c>
      <c r="B16" s="2" t="s">
        <v>54</v>
      </c>
      <c r="C16" s="2" t="s">
        <v>55</v>
      </c>
      <c r="D16" s="2"/>
      <c r="E16" s="2">
        <v>3991</v>
      </c>
    </row>
    <row r="17" spans="1:5" x14ac:dyDescent="0.4">
      <c r="A17" s="1">
        <v>2103</v>
      </c>
      <c r="B17" s="2" t="s">
        <v>56</v>
      </c>
      <c r="C17" s="2" t="s">
        <v>57</v>
      </c>
      <c r="D17" s="2"/>
      <c r="E17" s="2">
        <v>3991</v>
      </c>
    </row>
    <row r="18" spans="1:5" x14ac:dyDescent="0.4">
      <c r="A18" s="1">
        <v>2104</v>
      </c>
      <c r="B18" s="2" t="s">
        <v>58</v>
      </c>
      <c r="C18" s="2" t="s">
        <v>59</v>
      </c>
      <c r="D18" s="2"/>
      <c r="E18" s="2">
        <v>3991</v>
      </c>
    </row>
    <row r="19" spans="1:5" x14ac:dyDescent="0.4">
      <c r="A19" s="1">
        <v>2105</v>
      </c>
      <c r="B19" s="2" t="s">
        <v>60</v>
      </c>
      <c r="C19" s="2" t="s">
        <v>61</v>
      </c>
      <c r="D19" s="2"/>
      <c r="E19" s="2">
        <v>3991</v>
      </c>
    </row>
    <row r="20" spans="1:5" x14ac:dyDescent="0.4">
      <c r="A20" s="1">
        <v>2106</v>
      </c>
      <c r="B20" s="2" t="s">
        <v>62</v>
      </c>
      <c r="C20" s="2" t="s">
        <v>63</v>
      </c>
      <c r="D20" s="2"/>
      <c r="E20" s="2">
        <v>3991</v>
      </c>
    </row>
    <row r="21" spans="1:5" x14ac:dyDescent="0.4">
      <c r="A21" s="1">
        <v>2107</v>
      </c>
      <c r="B21" s="2" t="s">
        <v>64</v>
      </c>
      <c r="C21" s="2" t="s">
        <v>65</v>
      </c>
      <c r="D21" s="2"/>
      <c r="E21" s="2">
        <v>3991</v>
      </c>
    </row>
    <row r="22" spans="1:5" x14ac:dyDescent="0.4">
      <c r="A22" s="1">
        <v>2108</v>
      </c>
      <c r="B22" s="2" t="s">
        <v>66</v>
      </c>
      <c r="C22" s="2" t="s">
        <v>67</v>
      </c>
      <c r="D22" s="2"/>
      <c r="E22" s="2">
        <v>3991</v>
      </c>
    </row>
    <row r="23" spans="1:5" x14ac:dyDescent="0.4">
      <c r="A23" s="1">
        <v>2109</v>
      </c>
      <c r="B23" s="2" t="s">
        <v>68</v>
      </c>
      <c r="C23" s="2" t="s">
        <v>69</v>
      </c>
      <c r="D23" s="2"/>
      <c r="E23" s="2">
        <v>3991</v>
      </c>
    </row>
    <row r="24" spans="1:5" x14ac:dyDescent="0.4">
      <c r="A24" s="1">
        <v>2110</v>
      </c>
      <c r="B24" s="2" t="s">
        <v>70</v>
      </c>
      <c r="C24" s="2" t="s">
        <v>71</v>
      </c>
      <c r="D24" s="2"/>
      <c r="E24" s="2">
        <v>3991</v>
      </c>
    </row>
    <row r="25" spans="1:5" x14ac:dyDescent="0.4">
      <c r="A25" s="1">
        <v>2111</v>
      </c>
      <c r="B25" s="2" t="s">
        <v>72</v>
      </c>
      <c r="C25" s="2" t="s">
        <v>73</v>
      </c>
      <c r="D25" s="2"/>
      <c r="E25" s="2">
        <v>3991</v>
      </c>
    </row>
    <row r="26" spans="1:5" x14ac:dyDescent="0.4">
      <c r="A26" s="1">
        <v>2112</v>
      </c>
      <c r="B26" s="2" t="s">
        <v>74</v>
      </c>
      <c r="C26" s="2" t="s">
        <v>75</v>
      </c>
      <c r="D26" s="2"/>
      <c r="E26" s="2">
        <v>3991</v>
      </c>
    </row>
    <row r="27" spans="1:5" x14ac:dyDescent="0.4">
      <c r="A27" s="1">
        <v>2113</v>
      </c>
      <c r="B27" s="2" t="s">
        <v>76</v>
      </c>
      <c r="C27" s="2" t="s">
        <v>77</v>
      </c>
      <c r="D27" s="2"/>
      <c r="E27" s="2">
        <v>3991</v>
      </c>
    </row>
    <row r="28" spans="1:5" x14ac:dyDescent="0.4">
      <c r="A28" s="1">
        <v>2114</v>
      </c>
      <c r="B28" s="2" t="s">
        <v>78</v>
      </c>
      <c r="C28" s="2" t="s">
        <v>79</v>
      </c>
      <c r="D28" s="2"/>
      <c r="E28" s="2">
        <v>3991</v>
      </c>
    </row>
    <row r="29" spans="1:5" x14ac:dyDescent="0.4">
      <c r="A29" s="1">
        <v>2115</v>
      </c>
      <c r="B29" s="2" t="s">
        <v>80</v>
      </c>
      <c r="C29" s="2" t="s">
        <v>81</v>
      </c>
      <c r="D29" s="2"/>
      <c r="E29" s="2">
        <v>3991</v>
      </c>
    </row>
    <row r="30" spans="1:5" x14ac:dyDescent="0.4">
      <c r="A30" s="1">
        <v>2116</v>
      </c>
      <c r="B30" s="2" t="s">
        <v>82</v>
      </c>
      <c r="C30" s="2" t="s">
        <v>83</v>
      </c>
      <c r="D30" s="2"/>
      <c r="E30" s="2">
        <v>3991</v>
      </c>
    </row>
    <row r="31" spans="1:5" x14ac:dyDescent="0.4">
      <c r="A31" s="1">
        <v>3901</v>
      </c>
      <c r="B31" s="2" t="s">
        <v>84</v>
      </c>
      <c r="C31" s="2" t="s">
        <v>85</v>
      </c>
      <c r="D31" s="2"/>
      <c r="E31" s="2">
        <f>A31</f>
        <v>3901</v>
      </c>
    </row>
    <row r="32" spans="1:5" x14ac:dyDescent="0.4">
      <c r="A32" s="1">
        <v>3902</v>
      </c>
      <c r="B32" s="2" t="s">
        <v>86</v>
      </c>
      <c r="C32" s="2" t="s">
        <v>87</v>
      </c>
      <c r="D32" s="2"/>
      <c r="E32" s="2">
        <f t="shared" ref="E32:E95" si="0">A32</f>
        <v>3902</v>
      </c>
    </row>
    <row r="33" spans="1:5" x14ac:dyDescent="0.4">
      <c r="A33" s="1">
        <v>3903</v>
      </c>
      <c r="B33" s="2" t="s">
        <v>88</v>
      </c>
      <c r="C33" s="2" t="s">
        <v>89</v>
      </c>
      <c r="D33" s="2"/>
      <c r="E33" s="2">
        <f t="shared" si="0"/>
        <v>3903</v>
      </c>
    </row>
    <row r="34" spans="1:5" x14ac:dyDescent="0.4">
      <c r="A34" s="1">
        <v>3904</v>
      </c>
      <c r="B34" s="2" t="s">
        <v>90</v>
      </c>
      <c r="C34" s="2" t="s">
        <v>91</v>
      </c>
      <c r="D34" s="2"/>
      <c r="E34" s="2">
        <f t="shared" si="0"/>
        <v>3904</v>
      </c>
    </row>
    <row r="35" spans="1:5" x14ac:dyDescent="0.4">
      <c r="A35" s="1">
        <v>3909</v>
      </c>
      <c r="B35" s="2" t="s">
        <v>92</v>
      </c>
      <c r="C35" s="2" t="s">
        <v>93</v>
      </c>
      <c r="D35" s="2"/>
      <c r="E35" s="2">
        <f t="shared" si="0"/>
        <v>3909</v>
      </c>
    </row>
    <row r="36" spans="1:5" x14ac:dyDescent="0.4">
      <c r="A36" s="1">
        <v>3911</v>
      </c>
      <c r="B36" s="2" t="s">
        <v>94</v>
      </c>
      <c r="C36" s="2" t="s">
        <v>95</v>
      </c>
      <c r="D36" s="2"/>
      <c r="E36" s="2">
        <f t="shared" si="0"/>
        <v>3911</v>
      </c>
    </row>
    <row r="37" spans="1:5" x14ac:dyDescent="0.4">
      <c r="A37" s="1">
        <v>3912</v>
      </c>
      <c r="B37" s="2" t="s">
        <v>96</v>
      </c>
      <c r="C37" s="2" t="s">
        <v>97</v>
      </c>
      <c r="D37" s="2"/>
      <c r="E37" s="2">
        <f t="shared" si="0"/>
        <v>3912</v>
      </c>
    </row>
    <row r="38" spans="1:5" x14ac:dyDescent="0.4">
      <c r="A38" s="1">
        <v>3913</v>
      </c>
      <c r="B38" s="2" t="s">
        <v>98</v>
      </c>
      <c r="C38" s="2" t="s">
        <v>99</v>
      </c>
      <c r="D38" s="2"/>
      <c r="E38" s="2">
        <f t="shared" si="0"/>
        <v>3913</v>
      </c>
    </row>
    <row r="39" spans="1:5" x14ac:dyDescent="0.4">
      <c r="A39" s="1">
        <v>3914</v>
      </c>
      <c r="B39" s="2" t="s">
        <v>100</v>
      </c>
      <c r="C39" s="2" t="s">
        <v>101</v>
      </c>
      <c r="D39" s="2"/>
      <c r="E39" s="2">
        <f t="shared" si="0"/>
        <v>3914</v>
      </c>
    </row>
    <row r="40" spans="1:5" x14ac:dyDescent="0.4">
      <c r="A40" s="1">
        <v>3915</v>
      </c>
      <c r="B40" s="2" t="s">
        <v>102</v>
      </c>
      <c r="C40" s="2" t="s">
        <v>103</v>
      </c>
      <c r="D40" s="2"/>
      <c r="E40" s="2">
        <f t="shared" si="0"/>
        <v>3915</v>
      </c>
    </row>
    <row r="41" spans="1:5" x14ac:dyDescent="0.4">
      <c r="A41" s="1">
        <v>3916</v>
      </c>
      <c r="B41" s="2" t="s">
        <v>104</v>
      </c>
      <c r="C41" s="2" t="s">
        <v>105</v>
      </c>
      <c r="D41" s="2"/>
      <c r="E41" s="2">
        <f t="shared" si="0"/>
        <v>3916</v>
      </c>
    </row>
    <row r="42" spans="1:5" x14ac:dyDescent="0.4">
      <c r="A42" s="1">
        <v>3917</v>
      </c>
      <c r="B42" s="2" t="s">
        <v>106</v>
      </c>
      <c r="C42" s="2" t="s">
        <v>107</v>
      </c>
      <c r="D42" s="2"/>
      <c r="E42" s="2">
        <f t="shared" si="0"/>
        <v>3917</v>
      </c>
    </row>
    <row r="43" spans="1:5" x14ac:dyDescent="0.4">
      <c r="A43" s="1">
        <v>3918</v>
      </c>
      <c r="B43" s="2" t="s">
        <v>108</v>
      </c>
      <c r="C43" s="2" t="s">
        <v>109</v>
      </c>
      <c r="D43" s="2"/>
      <c r="E43" s="2">
        <f t="shared" si="0"/>
        <v>3918</v>
      </c>
    </row>
    <row r="44" spans="1:5" x14ac:dyDescent="0.4">
      <c r="A44" s="1">
        <v>3921</v>
      </c>
      <c r="B44" s="2" t="s">
        <v>110</v>
      </c>
      <c r="C44" s="2" t="s">
        <v>111</v>
      </c>
      <c r="D44" s="2"/>
      <c r="E44" s="2">
        <f t="shared" si="0"/>
        <v>3921</v>
      </c>
    </row>
    <row r="45" spans="1:5" x14ac:dyDescent="0.4">
      <c r="A45" s="1">
        <v>3922</v>
      </c>
      <c r="B45" s="2" t="s">
        <v>112</v>
      </c>
      <c r="C45" s="2" t="s">
        <v>113</v>
      </c>
      <c r="D45" s="2"/>
      <c r="E45" s="2">
        <f t="shared" si="0"/>
        <v>3922</v>
      </c>
    </row>
    <row r="46" spans="1:5" x14ac:dyDescent="0.4">
      <c r="A46" s="1">
        <v>3923</v>
      </c>
      <c r="B46" s="2" t="s">
        <v>466</v>
      </c>
      <c r="C46" s="2" t="s">
        <v>467</v>
      </c>
      <c r="D46" s="2"/>
      <c r="E46" s="2">
        <f t="shared" si="0"/>
        <v>3923</v>
      </c>
    </row>
    <row r="47" spans="1:5" x14ac:dyDescent="0.4">
      <c r="A47" s="1">
        <v>3924</v>
      </c>
      <c r="B47" s="2" t="s">
        <v>114</v>
      </c>
      <c r="C47" s="2" t="s">
        <v>115</v>
      </c>
      <c r="D47" s="2"/>
      <c r="E47" s="2">
        <f t="shared" si="0"/>
        <v>3924</v>
      </c>
    </row>
    <row r="48" spans="1:5" x14ac:dyDescent="0.4">
      <c r="A48" s="1">
        <v>3925</v>
      </c>
      <c r="B48" s="2" t="s">
        <v>116</v>
      </c>
      <c r="C48" s="2" t="s">
        <v>117</v>
      </c>
      <c r="D48" s="2"/>
      <c r="E48" s="2">
        <f t="shared" si="0"/>
        <v>3925</v>
      </c>
    </row>
    <row r="49" spans="1:5" x14ac:dyDescent="0.4">
      <c r="A49" s="1">
        <v>3926</v>
      </c>
      <c r="B49" s="2" t="s">
        <v>118</v>
      </c>
      <c r="C49" s="2" t="s">
        <v>119</v>
      </c>
      <c r="D49" s="2"/>
      <c r="E49" s="2">
        <f t="shared" si="0"/>
        <v>3926</v>
      </c>
    </row>
    <row r="50" spans="1:5" x14ac:dyDescent="0.4">
      <c r="A50" s="1">
        <v>3928</v>
      </c>
      <c r="B50" s="2" t="s">
        <v>120</v>
      </c>
      <c r="C50" s="2" t="s">
        <v>121</v>
      </c>
      <c r="D50" s="2"/>
      <c r="E50" s="2">
        <f t="shared" si="0"/>
        <v>3928</v>
      </c>
    </row>
    <row r="51" spans="1:5" x14ac:dyDescent="0.4">
      <c r="A51" s="1">
        <v>3929</v>
      </c>
      <c r="B51" s="2" t="s">
        <v>122</v>
      </c>
      <c r="C51" s="2" t="s">
        <v>123</v>
      </c>
      <c r="D51" s="2"/>
      <c r="E51" s="2">
        <f t="shared" si="0"/>
        <v>3929</v>
      </c>
    </row>
    <row r="52" spans="1:5" x14ac:dyDescent="0.4">
      <c r="A52" s="1">
        <v>3930</v>
      </c>
      <c r="B52" s="2" t="s">
        <v>124</v>
      </c>
      <c r="C52" s="2" t="s">
        <v>125</v>
      </c>
      <c r="D52" s="2"/>
      <c r="E52" s="2">
        <f t="shared" si="0"/>
        <v>3930</v>
      </c>
    </row>
    <row r="53" spans="1:5" x14ac:dyDescent="0.4">
      <c r="A53" s="1">
        <v>3932</v>
      </c>
      <c r="B53" s="2" t="s">
        <v>126</v>
      </c>
      <c r="C53" s="2" t="s">
        <v>127</v>
      </c>
      <c r="D53" s="2"/>
      <c r="E53" s="2">
        <f t="shared" si="0"/>
        <v>3932</v>
      </c>
    </row>
    <row r="54" spans="1:5" x14ac:dyDescent="0.4">
      <c r="A54" s="1">
        <v>3933</v>
      </c>
      <c r="B54" s="2" t="s">
        <v>128</v>
      </c>
      <c r="C54" s="2" t="s">
        <v>129</v>
      </c>
      <c r="D54" s="2"/>
      <c r="E54" s="2">
        <f t="shared" si="0"/>
        <v>3933</v>
      </c>
    </row>
    <row r="55" spans="1:5" x14ac:dyDescent="0.4">
      <c r="A55" s="1">
        <v>3934</v>
      </c>
      <c r="B55" s="2" t="s">
        <v>130</v>
      </c>
      <c r="C55" s="2" t="s">
        <v>131</v>
      </c>
      <c r="D55" s="2"/>
      <c r="E55" s="2">
        <f t="shared" si="0"/>
        <v>3934</v>
      </c>
    </row>
    <row r="56" spans="1:5" x14ac:dyDescent="0.4">
      <c r="A56" s="1">
        <v>3935</v>
      </c>
      <c r="B56" s="2" t="s">
        <v>132</v>
      </c>
      <c r="C56" s="2" t="s">
        <v>133</v>
      </c>
      <c r="D56" s="2"/>
      <c r="E56" s="2">
        <f t="shared" si="0"/>
        <v>3935</v>
      </c>
    </row>
    <row r="57" spans="1:5" x14ac:dyDescent="0.4">
      <c r="A57" s="1">
        <v>3941</v>
      </c>
      <c r="B57" s="2" t="s">
        <v>134</v>
      </c>
      <c r="C57" s="2" t="s">
        <v>135</v>
      </c>
      <c r="D57" s="2"/>
      <c r="E57" s="2">
        <f t="shared" si="0"/>
        <v>3941</v>
      </c>
    </row>
    <row r="58" spans="1:5" x14ac:dyDescent="0.4">
      <c r="A58" s="1">
        <v>3942</v>
      </c>
      <c r="B58" s="2" t="s">
        <v>136</v>
      </c>
      <c r="C58" s="2" t="s">
        <v>137</v>
      </c>
      <c r="D58" s="2"/>
      <c r="E58" s="2">
        <f t="shared" si="0"/>
        <v>3942</v>
      </c>
    </row>
    <row r="59" spans="1:5" x14ac:dyDescent="0.4">
      <c r="A59" s="1">
        <v>3943</v>
      </c>
      <c r="B59" s="2" t="s">
        <v>138</v>
      </c>
      <c r="C59" s="2" t="s">
        <v>139</v>
      </c>
      <c r="D59" s="2"/>
      <c r="E59" s="2">
        <f t="shared" si="0"/>
        <v>3943</v>
      </c>
    </row>
    <row r="60" spans="1:5" x14ac:dyDescent="0.4">
      <c r="A60" s="1">
        <v>3944</v>
      </c>
      <c r="B60" s="2" t="s">
        <v>140</v>
      </c>
      <c r="C60" s="2" t="s">
        <v>141</v>
      </c>
      <c r="D60" s="2"/>
      <c r="E60" s="2">
        <f t="shared" si="0"/>
        <v>3944</v>
      </c>
    </row>
    <row r="61" spans="1:5" x14ac:dyDescent="0.4">
      <c r="A61" s="1">
        <v>3945</v>
      </c>
      <c r="B61" s="2" t="s">
        <v>142</v>
      </c>
      <c r="C61" s="2" t="s">
        <v>143</v>
      </c>
      <c r="D61" s="2"/>
      <c r="E61" s="2">
        <f t="shared" si="0"/>
        <v>3945</v>
      </c>
    </row>
    <row r="62" spans="1:5" x14ac:dyDescent="0.4">
      <c r="A62" s="1">
        <v>3946</v>
      </c>
      <c r="B62" s="2" t="s">
        <v>144</v>
      </c>
      <c r="C62" s="2" t="s">
        <v>145</v>
      </c>
      <c r="D62" s="2"/>
      <c r="E62" s="2">
        <f t="shared" si="0"/>
        <v>3946</v>
      </c>
    </row>
    <row r="63" spans="1:5" x14ac:dyDescent="0.4">
      <c r="A63" s="1">
        <v>3947</v>
      </c>
      <c r="B63" s="2" t="s">
        <v>146</v>
      </c>
      <c r="C63" s="2" t="s">
        <v>147</v>
      </c>
      <c r="D63" s="2"/>
      <c r="E63" s="2">
        <f t="shared" si="0"/>
        <v>3947</v>
      </c>
    </row>
    <row r="64" spans="1:5" x14ac:dyDescent="0.4">
      <c r="A64" s="1">
        <v>3948</v>
      </c>
      <c r="B64" s="2" t="s">
        <v>148</v>
      </c>
      <c r="C64" s="2" t="s">
        <v>149</v>
      </c>
      <c r="D64" s="2"/>
      <c r="E64" s="2">
        <f t="shared" si="0"/>
        <v>3948</v>
      </c>
    </row>
    <row r="65" spans="1:5" x14ac:dyDescent="0.4">
      <c r="A65" s="1">
        <v>3949</v>
      </c>
      <c r="B65" s="2" t="s">
        <v>150</v>
      </c>
      <c r="C65" s="2" t="s">
        <v>151</v>
      </c>
      <c r="D65" s="2"/>
      <c r="E65" s="2">
        <f t="shared" si="0"/>
        <v>3949</v>
      </c>
    </row>
    <row r="66" spans="1:5" x14ac:dyDescent="0.4">
      <c r="A66" s="1">
        <v>3950</v>
      </c>
      <c r="B66" s="2" t="s">
        <v>152</v>
      </c>
      <c r="C66" s="2" t="s">
        <v>153</v>
      </c>
      <c r="D66" s="2"/>
      <c r="E66" s="2">
        <f t="shared" si="0"/>
        <v>3950</v>
      </c>
    </row>
    <row r="67" spans="1:5" x14ac:dyDescent="0.4">
      <c r="A67" s="1">
        <v>3951</v>
      </c>
      <c r="B67" s="2" t="s">
        <v>154</v>
      </c>
      <c r="C67" s="2" t="s">
        <v>155</v>
      </c>
      <c r="D67" s="2"/>
      <c r="E67" s="2">
        <f t="shared" si="0"/>
        <v>3951</v>
      </c>
    </row>
    <row r="68" spans="1:5" x14ac:dyDescent="0.4">
      <c r="A68" s="1">
        <v>3952</v>
      </c>
      <c r="B68" s="2" t="s">
        <v>156</v>
      </c>
      <c r="C68" s="2" t="s">
        <v>157</v>
      </c>
      <c r="D68" s="2"/>
      <c r="E68" s="2">
        <f t="shared" si="0"/>
        <v>3952</v>
      </c>
    </row>
    <row r="69" spans="1:5" x14ac:dyDescent="0.4">
      <c r="A69" s="1">
        <v>3955</v>
      </c>
      <c r="B69" s="2" t="s">
        <v>158</v>
      </c>
      <c r="C69" s="2" t="s">
        <v>159</v>
      </c>
      <c r="D69" s="2"/>
      <c r="E69" s="2">
        <f t="shared" si="0"/>
        <v>3955</v>
      </c>
    </row>
    <row r="70" spans="1:5" x14ac:dyDescent="0.4">
      <c r="A70" s="1">
        <v>3960</v>
      </c>
      <c r="B70" s="2" t="s">
        <v>160</v>
      </c>
      <c r="C70" s="2" t="s">
        <v>161</v>
      </c>
      <c r="D70" s="2"/>
      <c r="E70" s="2">
        <f t="shared" si="0"/>
        <v>3960</v>
      </c>
    </row>
    <row r="71" spans="1:5" x14ac:dyDescent="0.4">
      <c r="A71" s="1">
        <v>3961</v>
      </c>
      <c r="B71" s="2" t="s">
        <v>162</v>
      </c>
      <c r="C71" s="2" t="s">
        <v>163</v>
      </c>
      <c r="D71" s="2"/>
      <c r="E71" s="2">
        <f t="shared" si="0"/>
        <v>3961</v>
      </c>
    </row>
    <row r="72" spans="1:5" x14ac:dyDescent="0.4">
      <c r="A72" s="1">
        <v>3962</v>
      </c>
      <c r="B72" s="2" t="s">
        <v>164</v>
      </c>
      <c r="C72" s="2" t="s">
        <v>165</v>
      </c>
      <c r="D72" s="2"/>
      <c r="E72" s="2">
        <f t="shared" si="0"/>
        <v>3962</v>
      </c>
    </row>
    <row r="73" spans="1:5" x14ac:dyDescent="0.4">
      <c r="A73" s="1">
        <v>3963</v>
      </c>
      <c r="B73" s="2" t="s">
        <v>166</v>
      </c>
      <c r="C73" s="2" t="s">
        <v>167</v>
      </c>
      <c r="D73" s="2"/>
      <c r="E73" s="2">
        <f t="shared" si="0"/>
        <v>3963</v>
      </c>
    </row>
    <row r="74" spans="1:5" x14ac:dyDescent="0.4">
      <c r="A74" s="1">
        <v>3964</v>
      </c>
      <c r="B74" s="2" t="s">
        <v>168</v>
      </c>
      <c r="C74" s="2" t="s">
        <v>169</v>
      </c>
      <c r="D74" s="2"/>
      <c r="E74" s="2">
        <f t="shared" si="0"/>
        <v>3964</v>
      </c>
    </row>
    <row r="75" spans="1:5" x14ac:dyDescent="0.4">
      <c r="A75" s="1">
        <v>3965</v>
      </c>
      <c r="B75" s="2" t="s">
        <v>170</v>
      </c>
      <c r="C75" s="2" t="s">
        <v>171</v>
      </c>
      <c r="D75" s="2"/>
      <c r="E75" s="2">
        <f t="shared" si="0"/>
        <v>3965</v>
      </c>
    </row>
    <row r="76" spans="1:5" x14ac:dyDescent="0.4">
      <c r="A76" s="1">
        <v>3966</v>
      </c>
      <c r="B76" s="2" t="s">
        <v>172</v>
      </c>
      <c r="C76" s="2" t="s">
        <v>173</v>
      </c>
      <c r="D76" s="2"/>
      <c r="E76" s="2">
        <f t="shared" si="0"/>
        <v>3966</v>
      </c>
    </row>
    <row r="77" spans="1:5" x14ac:dyDescent="0.4">
      <c r="A77" s="1">
        <v>3967</v>
      </c>
      <c r="B77" s="2" t="s">
        <v>174</v>
      </c>
      <c r="C77" s="2" t="s">
        <v>175</v>
      </c>
      <c r="D77" s="2"/>
      <c r="E77" s="2">
        <f t="shared" si="0"/>
        <v>3967</v>
      </c>
    </row>
    <row r="78" spans="1:5" x14ac:dyDescent="0.4">
      <c r="A78" s="1">
        <v>3968</v>
      </c>
      <c r="B78" s="2" t="s">
        <v>176</v>
      </c>
      <c r="C78" s="2" t="s">
        <v>177</v>
      </c>
      <c r="D78" s="2"/>
      <c r="E78" s="2">
        <f t="shared" si="0"/>
        <v>3968</v>
      </c>
    </row>
    <row r="79" spans="1:5" x14ac:dyDescent="0.4">
      <c r="A79" s="1">
        <v>3969</v>
      </c>
      <c r="B79" s="2" t="s">
        <v>178</v>
      </c>
      <c r="C79" s="2" t="s">
        <v>179</v>
      </c>
      <c r="D79" s="2"/>
      <c r="E79" s="2">
        <f t="shared" si="0"/>
        <v>3969</v>
      </c>
    </row>
    <row r="80" spans="1:5" x14ac:dyDescent="0.4">
      <c r="A80" s="1">
        <v>3970</v>
      </c>
      <c r="B80" s="2" t="s">
        <v>180</v>
      </c>
      <c r="C80" s="2" t="s">
        <v>181</v>
      </c>
      <c r="D80" s="2"/>
      <c r="E80" s="2">
        <f t="shared" si="0"/>
        <v>3970</v>
      </c>
    </row>
    <row r="81" spans="1:5" x14ac:dyDescent="0.4">
      <c r="A81" s="1">
        <v>3971</v>
      </c>
      <c r="B81" s="2" t="s">
        <v>182</v>
      </c>
      <c r="C81" s="2" t="s">
        <v>183</v>
      </c>
      <c r="D81" s="2"/>
      <c r="E81" s="2">
        <f t="shared" si="0"/>
        <v>3971</v>
      </c>
    </row>
    <row r="82" spans="1:5" x14ac:dyDescent="0.4">
      <c r="A82" s="1">
        <v>3972</v>
      </c>
      <c r="B82" s="2" t="s">
        <v>184</v>
      </c>
      <c r="C82" s="2" t="s">
        <v>185</v>
      </c>
      <c r="D82" s="2"/>
      <c r="E82" s="2">
        <f t="shared" si="0"/>
        <v>3972</v>
      </c>
    </row>
    <row r="83" spans="1:5" x14ac:dyDescent="0.4">
      <c r="A83" s="1">
        <v>3973</v>
      </c>
      <c r="B83" s="2" t="s">
        <v>186</v>
      </c>
      <c r="C83" s="2" t="s">
        <v>187</v>
      </c>
      <c r="D83" s="2"/>
      <c r="E83" s="2">
        <f t="shared" si="0"/>
        <v>3973</v>
      </c>
    </row>
    <row r="84" spans="1:5" x14ac:dyDescent="0.4">
      <c r="A84" s="1">
        <v>3974</v>
      </c>
      <c r="B84" s="2" t="s">
        <v>188</v>
      </c>
      <c r="C84" s="2" t="s">
        <v>189</v>
      </c>
      <c r="D84" s="2"/>
      <c r="E84" s="2">
        <f t="shared" si="0"/>
        <v>3974</v>
      </c>
    </row>
    <row r="85" spans="1:5" x14ac:dyDescent="0.4">
      <c r="A85" s="1">
        <v>3975</v>
      </c>
      <c r="B85" s="2" t="s">
        <v>190</v>
      </c>
      <c r="C85" s="2" t="s">
        <v>191</v>
      </c>
      <c r="D85" s="2"/>
      <c r="E85" s="2">
        <f t="shared" si="0"/>
        <v>3975</v>
      </c>
    </row>
    <row r="86" spans="1:5" x14ac:dyDescent="0.4">
      <c r="A86" s="1">
        <v>3976</v>
      </c>
      <c r="B86" s="2" t="s">
        <v>192</v>
      </c>
      <c r="C86" s="2" t="s">
        <v>193</v>
      </c>
      <c r="D86" s="2"/>
      <c r="E86" s="2">
        <f t="shared" si="0"/>
        <v>3976</v>
      </c>
    </row>
    <row r="87" spans="1:5" x14ac:dyDescent="0.4">
      <c r="A87" s="1">
        <v>3977</v>
      </c>
      <c r="B87" s="2" t="s">
        <v>194</v>
      </c>
      <c r="C87" s="2" t="s">
        <v>195</v>
      </c>
      <c r="D87" s="2"/>
      <c r="E87" s="2">
        <f t="shared" si="0"/>
        <v>3977</v>
      </c>
    </row>
    <row r="88" spans="1:5" x14ac:dyDescent="0.4">
      <c r="A88" s="1">
        <v>3978</v>
      </c>
      <c r="B88" s="2" t="s">
        <v>196</v>
      </c>
      <c r="C88" s="2" t="s">
        <v>197</v>
      </c>
      <c r="D88" s="2"/>
      <c r="E88" s="2">
        <f t="shared" si="0"/>
        <v>3978</v>
      </c>
    </row>
    <row r="89" spans="1:5" x14ac:dyDescent="0.4">
      <c r="A89" s="1">
        <v>3979</v>
      </c>
      <c r="B89" s="2" t="s">
        <v>198</v>
      </c>
      <c r="C89" s="2" t="s">
        <v>199</v>
      </c>
      <c r="D89" s="2"/>
      <c r="E89" s="2">
        <f t="shared" si="0"/>
        <v>3979</v>
      </c>
    </row>
    <row r="90" spans="1:5" x14ac:dyDescent="0.4">
      <c r="A90" s="1">
        <v>3980</v>
      </c>
      <c r="B90" s="2" t="s">
        <v>200</v>
      </c>
      <c r="C90" s="2" t="s">
        <v>201</v>
      </c>
      <c r="D90" s="2"/>
      <c r="E90" s="2">
        <f t="shared" si="0"/>
        <v>3980</v>
      </c>
    </row>
    <row r="91" spans="1:5" x14ac:dyDescent="0.4">
      <c r="A91" s="1">
        <v>3981</v>
      </c>
      <c r="B91" s="2" t="s">
        <v>202</v>
      </c>
      <c r="C91" s="2" t="s">
        <v>203</v>
      </c>
      <c r="D91" s="2"/>
      <c r="E91" s="2">
        <f t="shared" si="0"/>
        <v>3981</v>
      </c>
    </row>
    <row r="92" spans="1:5" x14ac:dyDescent="0.4">
      <c r="A92" s="1">
        <v>3982</v>
      </c>
      <c r="B92" s="2" t="s">
        <v>204</v>
      </c>
      <c r="C92" s="2" t="s">
        <v>205</v>
      </c>
      <c r="D92" s="2"/>
      <c r="E92" s="2">
        <f t="shared" si="0"/>
        <v>3982</v>
      </c>
    </row>
    <row r="93" spans="1:5" x14ac:dyDescent="0.4">
      <c r="A93" s="1">
        <v>3983</v>
      </c>
      <c r="B93" s="2" t="s">
        <v>206</v>
      </c>
      <c r="C93" s="2" t="s">
        <v>207</v>
      </c>
      <c r="D93" s="2"/>
      <c r="E93" s="2">
        <f t="shared" si="0"/>
        <v>3983</v>
      </c>
    </row>
    <row r="94" spans="1:5" x14ac:dyDescent="0.4">
      <c r="A94" s="1">
        <v>3984</v>
      </c>
      <c r="B94" s="2" t="s">
        <v>208</v>
      </c>
      <c r="C94" s="2" t="s">
        <v>209</v>
      </c>
      <c r="D94" s="2"/>
      <c r="E94" s="2">
        <f t="shared" si="0"/>
        <v>3984</v>
      </c>
    </row>
    <row r="95" spans="1:5" x14ac:dyDescent="0.4">
      <c r="A95" s="1">
        <v>3985</v>
      </c>
      <c r="B95" s="2" t="s">
        <v>210</v>
      </c>
      <c r="C95" s="2" t="s">
        <v>211</v>
      </c>
      <c r="D95" s="2"/>
      <c r="E95" s="2">
        <f t="shared" si="0"/>
        <v>3985</v>
      </c>
    </row>
    <row r="96" spans="1:5" x14ac:dyDescent="0.4">
      <c r="A96" s="1">
        <v>3986</v>
      </c>
      <c r="B96" s="2" t="s">
        <v>212</v>
      </c>
      <c r="C96" s="2" t="s">
        <v>213</v>
      </c>
      <c r="D96" s="2"/>
      <c r="E96" s="2">
        <f t="shared" ref="E96:E100" si="1">A96</f>
        <v>3986</v>
      </c>
    </row>
    <row r="97" spans="1:5" x14ac:dyDescent="0.4">
      <c r="A97" s="1">
        <v>3987</v>
      </c>
      <c r="B97" s="2" t="s">
        <v>214</v>
      </c>
      <c r="C97" s="2" t="s">
        <v>215</v>
      </c>
      <c r="D97" s="2"/>
      <c r="E97" s="2">
        <f t="shared" si="1"/>
        <v>3987</v>
      </c>
    </row>
    <row r="98" spans="1:5" x14ac:dyDescent="0.4">
      <c r="A98" s="1">
        <v>3988</v>
      </c>
      <c r="B98" s="2" t="s">
        <v>216</v>
      </c>
      <c r="C98" s="2" t="s">
        <v>217</v>
      </c>
      <c r="D98" s="2"/>
      <c r="E98" s="2">
        <f t="shared" si="1"/>
        <v>3988</v>
      </c>
    </row>
    <row r="99" spans="1:5" x14ac:dyDescent="0.4">
      <c r="A99" s="1">
        <v>3989</v>
      </c>
      <c r="B99" s="2" t="s">
        <v>218</v>
      </c>
      <c r="C99" s="2" t="s">
        <v>219</v>
      </c>
      <c r="D99" s="2"/>
      <c r="E99" s="2">
        <f t="shared" si="1"/>
        <v>3989</v>
      </c>
    </row>
    <row r="100" spans="1:5" x14ac:dyDescent="0.4">
      <c r="A100" s="1">
        <v>3991</v>
      </c>
      <c r="B100" s="2" t="s">
        <v>220</v>
      </c>
      <c r="C100" s="2" t="s">
        <v>221</v>
      </c>
      <c r="D100" s="2"/>
      <c r="E100" s="2">
        <f t="shared" si="1"/>
        <v>3991</v>
      </c>
    </row>
    <row r="101" spans="1:5" x14ac:dyDescent="0.4">
      <c r="A101" s="1">
        <v>5101</v>
      </c>
      <c r="B101" s="2" t="s">
        <v>222</v>
      </c>
      <c r="C101" s="2" t="s">
        <v>223</v>
      </c>
      <c r="D101" s="2"/>
      <c r="E101" s="2">
        <v>3991</v>
      </c>
    </row>
    <row r="102" spans="1:5" x14ac:dyDescent="0.4">
      <c r="A102" s="1">
        <v>5103</v>
      </c>
      <c r="B102" s="2" t="s">
        <v>224</v>
      </c>
      <c r="C102" s="2" t="s">
        <v>225</v>
      </c>
      <c r="D102" s="2"/>
      <c r="E102" s="2">
        <v>3991</v>
      </c>
    </row>
    <row r="103" spans="1:5" x14ac:dyDescent="0.4">
      <c r="A103" s="1">
        <v>5105</v>
      </c>
      <c r="B103" s="2" t="s">
        <v>226</v>
      </c>
      <c r="C103" s="2" t="s">
        <v>227</v>
      </c>
      <c r="D103" s="2"/>
      <c r="E103" s="2">
        <v>3991</v>
      </c>
    </row>
    <row r="104" spans="1:5" x14ac:dyDescent="0.4">
      <c r="A104" s="1">
        <v>5106</v>
      </c>
      <c r="B104" s="2" t="s">
        <v>228</v>
      </c>
      <c r="C104" s="2" t="s">
        <v>229</v>
      </c>
      <c r="D104" s="2"/>
      <c r="E104" s="2">
        <v>3991</v>
      </c>
    </row>
    <row r="105" spans="1:5" x14ac:dyDescent="0.4">
      <c r="A105" s="1">
        <v>5107</v>
      </c>
      <c r="B105" s="2" t="s">
        <v>230</v>
      </c>
      <c r="C105" s="2" t="s">
        <v>231</v>
      </c>
      <c r="D105" s="2"/>
      <c r="E105" s="2">
        <v>3991</v>
      </c>
    </row>
    <row r="106" spans="1:5" x14ac:dyDescent="0.4">
      <c r="A106" s="1">
        <v>5108</v>
      </c>
      <c r="B106" s="2" t="s">
        <v>232</v>
      </c>
      <c r="C106" s="2" t="s">
        <v>233</v>
      </c>
      <c r="D106" s="2"/>
      <c r="E106" s="2">
        <v>3991</v>
      </c>
    </row>
    <row r="107" spans="1:5" x14ac:dyDescent="0.4">
      <c r="A107" s="1">
        <v>5109</v>
      </c>
      <c r="B107" s="2" t="s">
        <v>234</v>
      </c>
      <c r="C107" s="2" t="s">
        <v>235</v>
      </c>
      <c r="D107" s="2"/>
      <c r="E107" s="2">
        <v>3991</v>
      </c>
    </row>
    <row r="108" spans="1:5" x14ac:dyDescent="0.4">
      <c r="A108" s="1">
        <v>5110</v>
      </c>
      <c r="B108" s="2" t="s">
        <v>236</v>
      </c>
      <c r="C108" s="2" t="s">
        <v>237</v>
      </c>
      <c r="D108" s="2"/>
      <c r="E108" s="2">
        <v>3991</v>
      </c>
    </row>
    <row r="109" spans="1:5" x14ac:dyDescent="0.4">
      <c r="A109" s="1">
        <v>5112</v>
      </c>
      <c r="B109" s="2" t="s">
        <v>238</v>
      </c>
      <c r="C109" s="2" t="s">
        <v>239</v>
      </c>
      <c r="D109" s="2"/>
      <c r="E109" s="2">
        <v>3991</v>
      </c>
    </row>
    <row r="110" spans="1:5" x14ac:dyDescent="0.4">
      <c r="A110" s="1">
        <v>5113</v>
      </c>
      <c r="B110" s="2" t="s">
        <v>240</v>
      </c>
      <c r="C110" s="2" t="s">
        <v>241</v>
      </c>
      <c r="D110" s="2"/>
      <c r="E110" s="2">
        <v>3991</v>
      </c>
    </row>
    <row r="111" spans="1:5" x14ac:dyDescent="0.4">
      <c r="A111" s="1">
        <v>5114</v>
      </c>
      <c r="B111" s="2" t="s">
        <v>242</v>
      </c>
      <c r="C111" s="2" t="s">
        <v>243</v>
      </c>
      <c r="D111" s="2"/>
      <c r="E111" s="2">
        <v>3991</v>
      </c>
    </row>
    <row r="112" spans="1:5" x14ac:dyDescent="0.4">
      <c r="A112" s="1">
        <v>5115</v>
      </c>
      <c r="B112" s="2" t="s">
        <v>244</v>
      </c>
      <c r="C112" s="2" t="s">
        <v>245</v>
      </c>
      <c r="D112" s="2"/>
      <c r="E112" s="2">
        <v>3991</v>
      </c>
    </row>
    <row r="113" spans="1:5" x14ac:dyDescent="0.4">
      <c r="A113" s="1">
        <v>5116</v>
      </c>
      <c r="B113" s="2" t="s">
        <v>246</v>
      </c>
      <c r="C113" s="2" t="s">
        <v>247</v>
      </c>
      <c r="D113" s="2"/>
      <c r="E113" s="2">
        <v>3991</v>
      </c>
    </row>
    <row r="114" spans="1:5" x14ac:dyDescent="0.4">
      <c r="A114" s="1">
        <v>5118</v>
      </c>
      <c r="B114" s="2" t="s">
        <v>248</v>
      </c>
      <c r="C114" s="2" t="s">
        <v>249</v>
      </c>
      <c r="D114" s="2"/>
      <c r="E114" s="2">
        <v>3991</v>
      </c>
    </row>
    <row r="115" spans="1:5" x14ac:dyDescent="0.4">
      <c r="A115" s="1">
        <v>5119</v>
      </c>
      <c r="B115" s="2" t="s">
        <v>250</v>
      </c>
      <c r="C115" s="2" t="s">
        <v>251</v>
      </c>
      <c r="D115" s="2"/>
      <c r="E115" s="2">
        <v>3991</v>
      </c>
    </row>
    <row r="116" spans="1:5" x14ac:dyDescent="0.4">
      <c r="A116" s="1">
        <v>5120</v>
      </c>
      <c r="B116" s="2" t="s">
        <v>252</v>
      </c>
      <c r="C116" s="2" t="s">
        <v>253</v>
      </c>
      <c r="D116" s="2"/>
      <c r="E116" s="2">
        <v>3991</v>
      </c>
    </row>
    <row r="117" spans="1:5" x14ac:dyDescent="0.4">
      <c r="A117" s="1">
        <v>5121</v>
      </c>
      <c r="B117" s="2" t="s">
        <v>254</v>
      </c>
      <c r="C117" s="2" t="s">
        <v>255</v>
      </c>
      <c r="D117" s="2"/>
      <c r="E117" s="2">
        <v>3991</v>
      </c>
    </row>
    <row r="118" spans="1:5" x14ac:dyDescent="0.4">
      <c r="A118" s="1">
        <v>5122</v>
      </c>
      <c r="B118" s="2" t="s">
        <v>256</v>
      </c>
      <c r="C118" s="2" t="s">
        <v>257</v>
      </c>
      <c r="D118" s="2"/>
      <c r="E118" s="2">
        <v>3991</v>
      </c>
    </row>
    <row r="119" spans="1:5" x14ac:dyDescent="0.4">
      <c r="A119" s="1">
        <v>5123</v>
      </c>
      <c r="B119" s="2" t="s">
        <v>258</v>
      </c>
      <c r="C119" s="2" t="s">
        <v>259</v>
      </c>
      <c r="D119" s="2"/>
      <c r="E119" s="2">
        <v>3991</v>
      </c>
    </row>
    <row r="120" spans="1:5" x14ac:dyDescent="0.4">
      <c r="A120" s="1">
        <v>5124</v>
      </c>
      <c r="B120" s="2" t="s">
        <v>260</v>
      </c>
      <c r="C120" s="2" t="s">
        <v>261</v>
      </c>
      <c r="D120" s="2"/>
      <c r="E120" s="2">
        <v>3991</v>
      </c>
    </row>
    <row r="121" spans="1:5" x14ac:dyDescent="0.4">
      <c r="A121" s="1">
        <v>5125</v>
      </c>
      <c r="B121" s="2" t="s">
        <v>262</v>
      </c>
      <c r="C121" s="2" t="s">
        <v>263</v>
      </c>
      <c r="D121" s="2"/>
      <c r="E121" s="2">
        <v>3991</v>
      </c>
    </row>
    <row r="122" spans="1:5" x14ac:dyDescent="0.4">
      <c r="A122" s="1">
        <v>5195</v>
      </c>
      <c r="B122" s="2" t="s">
        <v>264</v>
      </c>
      <c r="C122" s="2" t="s">
        <v>265</v>
      </c>
      <c r="D122" s="2" t="s">
        <v>266</v>
      </c>
      <c r="E122" s="2">
        <v>3991</v>
      </c>
    </row>
    <row r="123" spans="1:5" x14ac:dyDescent="0.4">
      <c r="A123" s="1">
        <v>6099</v>
      </c>
      <c r="B123" s="2" t="s">
        <v>267</v>
      </c>
      <c r="C123" s="2" t="s">
        <v>268</v>
      </c>
      <c r="D123" s="2" t="s">
        <v>266</v>
      </c>
      <c r="E123" s="2">
        <v>3991</v>
      </c>
    </row>
    <row r="124" spans="1:5" x14ac:dyDescent="0.4">
      <c r="A124" s="1">
        <v>6171</v>
      </c>
      <c r="B124" s="2" t="s">
        <v>269</v>
      </c>
      <c r="C124" s="2" t="s">
        <v>270</v>
      </c>
      <c r="D124" s="2"/>
      <c r="E124" s="2">
        <v>3991</v>
      </c>
    </row>
    <row r="125" spans="1:5" x14ac:dyDescent="0.4">
      <c r="A125" s="1">
        <v>6172</v>
      </c>
      <c r="B125" s="2" t="s">
        <v>271</v>
      </c>
      <c r="C125" s="2" t="s">
        <v>272</v>
      </c>
      <c r="D125" s="2"/>
      <c r="E125" s="2">
        <v>3991</v>
      </c>
    </row>
    <row r="126" spans="1:5" x14ac:dyDescent="0.4">
      <c r="A126" s="1">
        <v>6173</v>
      </c>
      <c r="B126" s="2" t="s">
        <v>273</v>
      </c>
      <c r="C126" s="2" t="s">
        <v>274</v>
      </c>
      <c r="D126" s="2"/>
      <c r="E126" s="2">
        <v>3991</v>
      </c>
    </row>
    <row r="127" spans="1:5" x14ac:dyDescent="0.4">
      <c r="A127" s="1">
        <v>6174</v>
      </c>
      <c r="B127" s="2" t="s">
        <v>275</v>
      </c>
      <c r="C127" s="2" t="s">
        <v>276</v>
      </c>
      <c r="D127" s="2"/>
      <c r="E127" s="2">
        <v>3991</v>
      </c>
    </row>
    <row r="128" spans="1:5" x14ac:dyDescent="0.4">
      <c r="A128" s="1">
        <v>6175</v>
      </c>
      <c r="B128" s="2" t="s">
        <v>277</v>
      </c>
      <c r="C128" s="2" t="s">
        <v>278</v>
      </c>
      <c r="D128" s="2"/>
      <c r="E128" s="2">
        <v>3991</v>
      </c>
    </row>
    <row r="129" spans="1:5" x14ac:dyDescent="0.4">
      <c r="A129" s="1">
        <v>6176</v>
      </c>
      <c r="B129" s="2" t="s">
        <v>279</v>
      </c>
      <c r="C129" s="2" t="s">
        <v>280</v>
      </c>
      <c r="D129" s="2"/>
      <c r="E129" s="2">
        <v>3991</v>
      </c>
    </row>
    <row r="130" spans="1:5" x14ac:dyDescent="0.4">
      <c r="A130" s="1">
        <v>6501</v>
      </c>
      <c r="B130" s="2" t="s">
        <v>281</v>
      </c>
      <c r="C130" s="2" t="s">
        <v>282</v>
      </c>
      <c r="D130" s="2"/>
      <c r="E130" s="2">
        <v>3991</v>
      </c>
    </row>
    <row r="131" spans="1:5" x14ac:dyDescent="0.4">
      <c r="A131" s="1">
        <v>6502</v>
      </c>
      <c r="B131" s="2" t="s">
        <v>283</v>
      </c>
      <c r="C131" s="2" t="s">
        <v>284</v>
      </c>
      <c r="D131" s="2"/>
      <c r="E131" s="2">
        <v>3991</v>
      </c>
    </row>
    <row r="132" spans="1:5" x14ac:dyDescent="0.4">
      <c r="A132" s="1">
        <v>6503</v>
      </c>
      <c r="B132" s="2" t="s">
        <v>285</v>
      </c>
      <c r="C132" s="2" t="s">
        <v>286</v>
      </c>
      <c r="D132" s="2"/>
      <c r="E132" s="2">
        <v>3991</v>
      </c>
    </row>
    <row r="133" spans="1:5" x14ac:dyDescent="0.4">
      <c r="A133" s="1">
        <v>6504</v>
      </c>
      <c r="B133" s="2" t="s">
        <v>287</v>
      </c>
      <c r="C133" s="2" t="s">
        <v>288</v>
      </c>
      <c r="D133" s="2"/>
      <c r="E133" s="2">
        <v>3991</v>
      </c>
    </row>
    <row r="134" spans="1:5" x14ac:dyDescent="0.4">
      <c r="A134" s="1">
        <v>6505</v>
      </c>
      <c r="B134" s="2" t="s">
        <v>289</v>
      </c>
      <c r="C134" s="2" t="s">
        <v>290</v>
      </c>
      <c r="D134" s="2"/>
      <c r="E134" s="2">
        <v>3991</v>
      </c>
    </row>
    <row r="135" spans="1:5" x14ac:dyDescent="0.4">
      <c r="A135" s="1">
        <v>6506</v>
      </c>
      <c r="B135" s="2" t="s">
        <v>291</v>
      </c>
      <c r="C135" s="2" t="s">
        <v>292</v>
      </c>
      <c r="D135" s="2"/>
      <c r="E135" s="2">
        <v>3991</v>
      </c>
    </row>
    <row r="136" spans="1:5" x14ac:dyDescent="0.4">
      <c r="A136" s="1">
        <v>6507</v>
      </c>
      <c r="B136" s="2" t="s">
        <v>293</v>
      </c>
      <c r="C136" s="2" t="s">
        <v>294</v>
      </c>
      <c r="D136" s="2"/>
      <c r="E136" s="2">
        <v>3991</v>
      </c>
    </row>
    <row r="137" spans="1:5" x14ac:dyDescent="0.4">
      <c r="A137" s="1">
        <v>6509</v>
      </c>
      <c r="B137" s="2" t="s">
        <v>295</v>
      </c>
      <c r="C137" s="2" t="s">
        <v>296</v>
      </c>
      <c r="D137" s="2"/>
      <c r="E137" s="2">
        <v>3991</v>
      </c>
    </row>
    <row r="138" spans="1:5" x14ac:dyDescent="0.4">
      <c r="A138" s="1">
        <v>6574</v>
      </c>
      <c r="B138" s="2" t="s">
        <v>297</v>
      </c>
      <c r="C138" s="2" t="s">
        <v>298</v>
      </c>
      <c r="D138" s="2"/>
      <c r="E138" s="2">
        <v>3991</v>
      </c>
    </row>
    <row r="139" spans="1:5" x14ac:dyDescent="0.4">
      <c r="A139" s="1">
        <v>6575</v>
      </c>
      <c r="B139" s="2" t="s">
        <v>299</v>
      </c>
      <c r="C139" s="2" t="s">
        <v>300</v>
      </c>
      <c r="D139" s="2"/>
      <c r="E139" s="2">
        <v>3991</v>
      </c>
    </row>
    <row r="140" spans="1:5" x14ac:dyDescent="0.4">
      <c r="A140" s="1">
        <v>6576</v>
      </c>
      <c r="B140" s="2" t="s">
        <v>301</v>
      </c>
      <c r="C140" s="2" t="s">
        <v>302</v>
      </c>
      <c r="D140" s="2"/>
      <c r="E140" s="2">
        <v>3991</v>
      </c>
    </row>
    <row r="141" spans="1:5" x14ac:dyDescent="0.4">
      <c r="A141" s="1">
        <v>6577</v>
      </c>
      <c r="B141" s="2" t="s">
        <v>303</v>
      </c>
      <c r="C141" s="2" t="s">
        <v>304</v>
      </c>
      <c r="D141" s="2"/>
      <c r="E141" s="2">
        <v>3991</v>
      </c>
    </row>
    <row r="142" spans="1:5" x14ac:dyDescent="0.4">
      <c r="A142" s="1">
        <v>6578</v>
      </c>
      <c r="B142" s="2" t="s">
        <v>305</v>
      </c>
      <c r="C142" s="2" t="s">
        <v>306</v>
      </c>
      <c r="D142" s="2"/>
      <c r="E142" s="2">
        <v>3991</v>
      </c>
    </row>
    <row r="143" spans="1:5" x14ac:dyDescent="0.4">
      <c r="A143" s="1">
        <v>6580</v>
      </c>
      <c r="B143" s="2" t="s">
        <v>307</v>
      </c>
      <c r="C143" s="2" t="s">
        <v>308</v>
      </c>
      <c r="D143" s="2"/>
      <c r="E143" s="2">
        <v>3991</v>
      </c>
    </row>
    <row r="144" spans="1:5" x14ac:dyDescent="0.4">
      <c r="A144" s="1">
        <v>6603</v>
      </c>
      <c r="B144" s="2" t="s">
        <v>309</v>
      </c>
      <c r="C144" s="2" t="s">
        <v>310</v>
      </c>
      <c r="D144" s="2"/>
      <c r="E144" s="2">
        <v>3991</v>
      </c>
    </row>
    <row r="145" spans="1:5" x14ac:dyDescent="0.4">
      <c r="A145" s="1">
        <v>6611</v>
      </c>
      <c r="B145" s="2" t="s">
        <v>311</v>
      </c>
      <c r="C145" s="2" t="s">
        <v>312</v>
      </c>
      <c r="D145" s="2"/>
      <c r="E145" s="2">
        <v>3991</v>
      </c>
    </row>
    <row r="146" spans="1:5" x14ac:dyDescent="0.4">
      <c r="A146" s="1">
        <v>6613</v>
      </c>
      <c r="B146" s="2" t="s">
        <v>313</v>
      </c>
      <c r="C146" s="2" t="s">
        <v>314</v>
      </c>
      <c r="D146" s="2"/>
      <c r="E146" s="2">
        <v>3991</v>
      </c>
    </row>
    <row r="147" spans="1:5" x14ac:dyDescent="0.4">
      <c r="A147" s="1">
        <v>6614</v>
      </c>
      <c r="B147" s="2" t="s">
        <v>315</v>
      </c>
      <c r="C147" s="2" t="s">
        <v>316</v>
      </c>
      <c r="D147" s="2"/>
      <c r="E147" s="2">
        <v>3991</v>
      </c>
    </row>
    <row r="148" spans="1:5" x14ac:dyDescent="0.4">
      <c r="A148" s="1">
        <v>6615</v>
      </c>
      <c r="B148" s="2" t="s">
        <v>317</v>
      </c>
      <c r="C148" s="2" t="s">
        <v>318</v>
      </c>
      <c r="D148" s="2"/>
      <c r="E148" s="2">
        <v>3991</v>
      </c>
    </row>
    <row r="149" spans="1:5" x14ac:dyDescent="0.4">
      <c r="A149" s="1">
        <v>6617</v>
      </c>
      <c r="B149" s="2" t="s">
        <v>319</v>
      </c>
      <c r="C149" s="2" t="s">
        <v>320</v>
      </c>
      <c r="D149" s="2"/>
      <c r="E149" s="2">
        <v>3991</v>
      </c>
    </row>
    <row r="150" spans="1:5" x14ac:dyDescent="0.4">
      <c r="A150" s="1">
        <v>6622</v>
      </c>
      <c r="B150" s="2" t="s">
        <v>321</v>
      </c>
      <c r="C150" s="2" t="s">
        <v>322</v>
      </c>
      <c r="D150" s="2"/>
      <c r="E150" s="2">
        <v>3991</v>
      </c>
    </row>
    <row r="151" spans="1:5" x14ac:dyDescent="0.4">
      <c r="A151" s="1">
        <v>6631</v>
      </c>
      <c r="B151" s="2" t="s">
        <v>323</v>
      </c>
      <c r="C151" s="2" t="s">
        <v>324</v>
      </c>
      <c r="D151" s="2"/>
      <c r="E151" s="2">
        <v>3991</v>
      </c>
    </row>
    <row r="152" spans="1:5" x14ac:dyDescent="0.4">
      <c r="A152" s="1">
        <v>6632</v>
      </c>
      <c r="B152" s="2" t="s">
        <v>325</v>
      </c>
      <c r="C152" s="2" t="s">
        <v>326</v>
      </c>
      <c r="D152" s="2"/>
      <c r="E152" s="2">
        <v>3991</v>
      </c>
    </row>
    <row r="153" spans="1:5" x14ac:dyDescent="0.4">
      <c r="A153" s="1">
        <v>6633</v>
      </c>
      <c r="B153" s="2" t="s">
        <v>327</v>
      </c>
      <c r="C153" s="2" t="s">
        <v>328</v>
      </c>
      <c r="D153" s="2"/>
      <c r="E153" s="2">
        <v>3991</v>
      </c>
    </row>
    <row r="154" spans="1:5" x14ac:dyDescent="0.4">
      <c r="A154" s="1">
        <v>6634</v>
      </c>
      <c r="B154" s="2" t="s">
        <v>329</v>
      </c>
      <c r="C154" s="2" t="s">
        <v>330</v>
      </c>
      <c r="D154" s="2"/>
      <c r="E154" s="2">
        <v>3991</v>
      </c>
    </row>
    <row r="155" spans="1:5" x14ac:dyDescent="0.4">
      <c r="A155" s="1">
        <v>6636</v>
      </c>
      <c r="B155" s="2" t="s">
        <v>331</v>
      </c>
      <c r="C155" s="2" t="s">
        <v>332</v>
      </c>
      <c r="D155" s="2"/>
      <c r="E155" s="2">
        <v>3991</v>
      </c>
    </row>
    <row r="156" spans="1:5" x14ac:dyDescent="0.4">
      <c r="A156" s="1">
        <v>6637</v>
      </c>
      <c r="B156" s="2" t="s">
        <v>333</v>
      </c>
      <c r="C156" s="2" t="s">
        <v>334</v>
      </c>
      <c r="D156" s="2"/>
      <c r="E156" s="2">
        <v>3991</v>
      </c>
    </row>
    <row r="157" spans="1:5" x14ac:dyDescent="0.4">
      <c r="A157" s="1">
        <v>6771</v>
      </c>
      <c r="B157" s="2" t="s">
        <v>335</v>
      </c>
      <c r="C157" s="2" t="s">
        <v>336</v>
      </c>
      <c r="D157" s="2"/>
      <c r="E157" s="2">
        <v>3991</v>
      </c>
    </row>
    <row r="158" spans="1:5" x14ac:dyDescent="0.4">
      <c r="A158" s="1">
        <v>6772</v>
      </c>
      <c r="B158" s="2" t="s">
        <v>337</v>
      </c>
      <c r="C158" s="2" t="s">
        <v>338</v>
      </c>
      <c r="D158" s="2"/>
      <c r="E158" s="2">
        <v>3991</v>
      </c>
    </row>
    <row r="159" spans="1:5" x14ac:dyDescent="0.4">
      <c r="A159" s="1">
        <v>6774</v>
      </c>
      <c r="B159" s="2" t="s">
        <v>339</v>
      </c>
      <c r="C159" s="2" t="s">
        <v>340</v>
      </c>
      <c r="D159" s="2"/>
      <c r="E159" s="2">
        <v>3991</v>
      </c>
    </row>
    <row r="160" spans="1:5" x14ac:dyDescent="0.4">
      <c r="A160" s="1">
        <v>6775</v>
      </c>
      <c r="B160" s="2" t="s">
        <v>341</v>
      </c>
      <c r="C160" s="2" t="s">
        <v>342</v>
      </c>
      <c r="D160" s="2"/>
      <c r="E160" s="2">
        <v>3991</v>
      </c>
    </row>
    <row r="161" spans="1:5" x14ac:dyDescent="0.4">
      <c r="A161" s="1">
        <v>6776</v>
      </c>
      <c r="B161" s="2" t="s">
        <v>343</v>
      </c>
      <c r="C161" s="2" t="s">
        <v>344</v>
      </c>
      <c r="D161" s="2"/>
      <c r="E161" s="2">
        <v>3991</v>
      </c>
    </row>
    <row r="162" spans="1:5" x14ac:dyDescent="0.4">
      <c r="A162" s="1">
        <v>6777</v>
      </c>
      <c r="B162" s="2" t="s">
        <v>345</v>
      </c>
      <c r="C162" s="2" t="s">
        <v>346</v>
      </c>
      <c r="D162" s="2"/>
      <c r="E162" s="2">
        <v>3991</v>
      </c>
    </row>
    <row r="163" spans="1:5" x14ac:dyDescent="0.4">
      <c r="A163" s="1">
        <v>6778</v>
      </c>
      <c r="B163" s="2" t="s">
        <v>347</v>
      </c>
      <c r="C163" s="2" t="s">
        <v>348</v>
      </c>
      <c r="D163" s="2"/>
      <c r="E163" s="2">
        <v>3991</v>
      </c>
    </row>
    <row r="164" spans="1:5" x14ac:dyDescent="0.4">
      <c r="A164" s="1">
        <v>6780</v>
      </c>
      <c r="B164" s="2" t="s">
        <v>349</v>
      </c>
      <c r="C164" s="2" t="s">
        <v>350</v>
      </c>
      <c r="D164" s="2"/>
      <c r="E164" s="2">
        <v>3991</v>
      </c>
    </row>
    <row r="165" spans="1:5" x14ac:dyDescent="0.4">
      <c r="A165" s="1">
        <v>6781</v>
      </c>
      <c r="B165" s="2" t="s">
        <v>351</v>
      </c>
      <c r="C165" s="2" t="s">
        <v>352</v>
      </c>
      <c r="D165" s="2"/>
      <c r="E165" s="2">
        <v>3991</v>
      </c>
    </row>
    <row r="166" spans="1:5" x14ac:dyDescent="0.4">
      <c r="A166" s="1">
        <v>6782</v>
      </c>
      <c r="B166" s="2" t="s">
        <v>353</v>
      </c>
      <c r="C166" s="2" t="s">
        <v>354</v>
      </c>
      <c r="D166" s="2"/>
      <c r="E166" s="2">
        <v>3991</v>
      </c>
    </row>
    <row r="167" spans="1:5" x14ac:dyDescent="0.4">
      <c r="A167" s="1">
        <v>6783</v>
      </c>
      <c r="B167" s="2" t="s">
        <v>355</v>
      </c>
      <c r="C167" s="2" t="s">
        <v>356</v>
      </c>
      <c r="D167" s="2"/>
      <c r="E167" s="2">
        <v>3991</v>
      </c>
    </row>
    <row r="168" spans="1:5" x14ac:dyDescent="0.4">
      <c r="A168" s="1">
        <v>6887</v>
      </c>
      <c r="B168" s="2" t="s">
        <v>357</v>
      </c>
      <c r="C168" s="2" t="s">
        <v>358</v>
      </c>
      <c r="D168" s="2"/>
      <c r="E168" s="2">
        <v>3991</v>
      </c>
    </row>
    <row r="169" spans="1:5" x14ac:dyDescent="0.4">
      <c r="A169" s="1">
        <v>6889</v>
      </c>
      <c r="B169" s="2" t="s">
        <v>359</v>
      </c>
      <c r="C169" s="2" t="s">
        <v>360</v>
      </c>
      <c r="D169" s="2"/>
      <c r="E169" s="2">
        <v>3991</v>
      </c>
    </row>
    <row r="170" spans="1:5" x14ac:dyDescent="0.4">
      <c r="A170" s="1">
        <v>6890</v>
      </c>
      <c r="B170" s="2" t="s">
        <v>361</v>
      </c>
      <c r="C170" s="2" t="s">
        <v>362</v>
      </c>
      <c r="D170" s="2"/>
      <c r="E170" s="2">
        <v>3991</v>
      </c>
    </row>
    <row r="171" spans="1:5" x14ac:dyDescent="0.4">
      <c r="A171" s="1">
        <v>6891</v>
      </c>
      <c r="B171" s="2" t="s">
        <v>363</v>
      </c>
      <c r="C171" s="2" t="s">
        <v>364</v>
      </c>
      <c r="D171" s="2"/>
      <c r="E171" s="2">
        <v>3991</v>
      </c>
    </row>
    <row r="172" spans="1:5" x14ac:dyDescent="0.4">
      <c r="A172" s="1">
        <v>6892</v>
      </c>
      <c r="B172" s="2" t="s">
        <v>365</v>
      </c>
      <c r="C172" s="2" t="s">
        <v>366</v>
      </c>
      <c r="D172" s="2" t="s">
        <v>266</v>
      </c>
      <c r="E172" s="2">
        <v>3991</v>
      </c>
    </row>
    <row r="173" spans="1:5" x14ac:dyDescent="0.4">
      <c r="A173" s="1">
        <v>9101</v>
      </c>
      <c r="B173" s="2" t="s">
        <v>367</v>
      </c>
      <c r="C173" s="2" t="s">
        <v>368</v>
      </c>
      <c r="D173" s="2"/>
      <c r="E173" s="2">
        <v>3991</v>
      </c>
    </row>
    <row r="174" spans="1:5" x14ac:dyDescent="0.4">
      <c r="A174" s="1">
        <v>9172</v>
      </c>
      <c r="B174" s="2" t="s">
        <v>369</v>
      </c>
      <c r="C174" s="2" t="s">
        <v>370</v>
      </c>
      <c r="D174" s="2"/>
      <c r="E174" s="2">
        <v>3991</v>
      </c>
    </row>
    <row r="175" spans="1:5" x14ac:dyDescent="0.4">
      <c r="A175" s="1">
        <v>9173</v>
      </c>
      <c r="B175" s="2" t="s">
        <v>371</v>
      </c>
      <c r="C175" s="2" t="s">
        <v>372</v>
      </c>
      <c r="D175" s="2"/>
      <c r="E175" s="2">
        <v>3991</v>
      </c>
    </row>
    <row r="176" spans="1:5" x14ac:dyDescent="0.4">
      <c r="A176" s="1">
        <v>9174</v>
      </c>
      <c r="B176" s="2" t="s">
        <v>373</v>
      </c>
      <c r="C176" s="2" t="s">
        <v>374</v>
      </c>
      <c r="D176" s="2"/>
      <c r="E176" s="2">
        <v>3991</v>
      </c>
    </row>
    <row r="177" spans="1:5" x14ac:dyDescent="0.4">
      <c r="A177" s="1">
        <v>9175</v>
      </c>
      <c r="B177" s="2" t="s">
        <v>375</v>
      </c>
      <c r="C177" s="2" t="s">
        <v>376</v>
      </c>
      <c r="D177" s="2"/>
      <c r="E177" s="2">
        <v>3991</v>
      </c>
    </row>
    <row r="178" spans="1:5" x14ac:dyDescent="0.4">
      <c r="A178" s="1">
        <v>9176</v>
      </c>
      <c r="B178" s="2" t="s">
        <v>377</v>
      </c>
      <c r="C178" s="2" t="s">
        <v>378</v>
      </c>
      <c r="D178" s="2"/>
      <c r="E178" s="2">
        <v>3991</v>
      </c>
    </row>
    <row r="179" spans="1:5" x14ac:dyDescent="0.4">
      <c r="A179" s="1">
        <v>9177</v>
      </c>
      <c r="B179" s="2" t="s">
        <v>379</v>
      </c>
      <c r="C179" s="2" t="s">
        <v>380</v>
      </c>
      <c r="D179" s="2"/>
      <c r="E179" s="2">
        <v>3991</v>
      </c>
    </row>
    <row r="180" spans="1:5" x14ac:dyDescent="0.4">
      <c r="A180" s="1">
        <v>9178</v>
      </c>
      <c r="B180" s="2" t="s">
        <v>381</v>
      </c>
      <c r="C180" s="2" t="s">
        <v>382</v>
      </c>
      <c r="D180" s="2"/>
      <c r="E180" s="2">
        <v>3991</v>
      </c>
    </row>
    <row r="181" spans="1:5" x14ac:dyDescent="0.4">
      <c r="A181" s="1">
        <v>9181</v>
      </c>
      <c r="B181" s="2" t="s">
        <v>383</v>
      </c>
      <c r="C181" s="2" t="s">
        <v>384</v>
      </c>
      <c r="D181" s="2"/>
      <c r="E181" s="2">
        <v>3991</v>
      </c>
    </row>
    <row r="182" spans="1:5" x14ac:dyDescent="0.4">
      <c r="A182" s="1">
        <v>9182</v>
      </c>
      <c r="B182" s="2" t="s">
        <v>385</v>
      </c>
      <c r="C182" s="2" t="s">
        <v>386</v>
      </c>
      <c r="D182" s="2"/>
      <c r="E182" s="2">
        <v>3991</v>
      </c>
    </row>
    <row r="183" spans="1:5" x14ac:dyDescent="0.4">
      <c r="A183" s="1">
        <v>9183</v>
      </c>
      <c r="B183" s="2" t="s">
        <v>387</v>
      </c>
      <c r="C183" s="2" t="s">
        <v>388</v>
      </c>
      <c r="D183" s="2"/>
      <c r="E183" s="2">
        <v>3991</v>
      </c>
    </row>
    <row r="184" spans="1:5" x14ac:dyDescent="0.4">
      <c r="A184" s="1">
        <v>9184</v>
      </c>
      <c r="B184" s="2" t="s">
        <v>389</v>
      </c>
      <c r="C184" s="2" t="s">
        <v>390</v>
      </c>
      <c r="D184" s="2"/>
      <c r="E184" s="2">
        <v>3991</v>
      </c>
    </row>
    <row r="185" spans="1:5" x14ac:dyDescent="0.4">
      <c r="A185" s="1">
        <v>9185</v>
      </c>
      <c r="B185" s="2" t="s">
        <v>391</v>
      </c>
      <c r="C185" s="2" t="s">
        <v>392</v>
      </c>
      <c r="D185" s="2"/>
      <c r="E185" s="2">
        <v>3991</v>
      </c>
    </row>
    <row r="186" spans="1:5" x14ac:dyDescent="0.4">
      <c r="A186" s="1">
        <v>9186</v>
      </c>
      <c r="B186" s="2" t="s">
        <v>393</v>
      </c>
      <c r="C186" s="2" t="s">
        <v>394</v>
      </c>
      <c r="D186" s="2"/>
      <c r="E186" s="2">
        <v>3991</v>
      </c>
    </row>
    <row r="187" spans="1:5" x14ac:dyDescent="0.4">
      <c r="A187" s="1">
        <v>9187</v>
      </c>
      <c r="B187" s="2" t="s">
        <v>395</v>
      </c>
      <c r="C187" s="2" t="s">
        <v>396</v>
      </c>
      <c r="D187" s="2"/>
      <c r="E187" s="2">
        <v>3991</v>
      </c>
    </row>
    <row r="188" spans="1:5" x14ac:dyDescent="0.4">
      <c r="A188" s="1">
        <v>9188</v>
      </c>
      <c r="B188" s="2" t="s">
        <v>397</v>
      </c>
      <c r="C188" s="2" t="s">
        <v>398</v>
      </c>
      <c r="D188" s="2"/>
      <c r="E188" s="2">
        <v>3991</v>
      </c>
    </row>
    <row r="189" spans="1:5" x14ac:dyDescent="0.4">
      <c r="A189" s="1">
        <v>9189</v>
      </c>
      <c r="B189" s="2" t="s">
        <v>399</v>
      </c>
      <c r="C189" s="2" t="s">
        <v>400</v>
      </c>
      <c r="D189" s="2"/>
      <c r="E189" s="2">
        <v>3991</v>
      </c>
    </row>
    <row r="190" spans="1:5" x14ac:dyDescent="0.4">
      <c r="A190" s="1">
        <v>9190</v>
      </c>
      <c r="B190" s="2" t="s">
        <v>401</v>
      </c>
      <c r="C190" s="2" t="s">
        <v>402</v>
      </c>
      <c r="D190" s="2"/>
      <c r="E190" s="2">
        <v>3991</v>
      </c>
    </row>
    <row r="191" spans="1:5" x14ac:dyDescent="0.4">
      <c r="A191" s="1">
        <v>9191</v>
      </c>
      <c r="B191" s="2" t="s">
        <v>403</v>
      </c>
      <c r="C191" s="2" t="s">
        <v>404</v>
      </c>
      <c r="D191" s="2"/>
      <c r="E191" s="2">
        <v>3991</v>
      </c>
    </row>
    <row r="192" spans="1:5" x14ac:dyDescent="0.4">
      <c r="A192" s="1">
        <v>9193</v>
      </c>
      <c r="B192" s="2" t="s">
        <v>405</v>
      </c>
      <c r="C192" s="2" t="s">
        <v>406</v>
      </c>
      <c r="D192" s="2"/>
      <c r="E192" s="2">
        <v>3991</v>
      </c>
    </row>
    <row r="193" spans="1:5" x14ac:dyDescent="0.4">
      <c r="A193" s="1">
        <v>9195</v>
      </c>
      <c r="B193" s="2" t="s">
        <v>407</v>
      </c>
      <c r="C193" s="2" t="s">
        <v>408</v>
      </c>
      <c r="D193" s="2"/>
      <c r="E193" s="2">
        <v>3991</v>
      </c>
    </row>
    <row r="194" spans="1:5" x14ac:dyDescent="0.4">
      <c r="A194" s="1">
        <v>9196</v>
      </c>
      <c r="B194" s="2" t="s">
        <v>409</v>
      </c>
      <c r="C194" s="2" t="s">
        <v>410</v>
      </c>
      <c r="D194" s="2"/>
      <c r="E194" s="2">
        <v>3991</v>
      </c>
    </row>
    <row r="195" spans="1:5" x14ac:dyDescent="0.4">
      <c r="A195" s="1">
        <v>9197</v>
      </c>
      <c r="B195" s="2" t="s">
        <v>411</v>
      </c>
      <c r="C195" s="2" t="s">
        <v>412</v>
      </c>
      <c r="D195" s="2" t="s">
        <v>413</v>
      </c>
      <c r="E195" s="2">
        <v>3991</v>
      </c>
    </row>
    <row r="196" spans="1:5" x14ac:dyDescent="0.4">
      <c r="A196" s="1">
        <v>9198</v>
      </c>
      <c r="B196" s="2" t="s">
        <v>414</v>
      </c>
      <c r="C196" s="2" t="s">
        <v>415</v>
      </c>
      <c r="D196" s="2"/>
      <c r="E196" s="2">
        <v>3991</v>
      </c>
    </row>
    <row r="197" spans="1:5" x14ac:dyDescent="0.4">
      <c r="A197" s="1">
        <v>9199</v>
      </c>
      <c r="B197" s="2" t="s">
        <v>416</v>
      </c>
      <c r="C197" s="2" t="s">
        <v>417</v>
      </c>
      <c r="D197" s="2"/>
      <c r="E197" s="2">
        <v>3991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77C1D-6B65-44EB-B84E-EDBAF4CDFCDA}">
  <sheetPr>
    <tabColor rgb="FFFF0000"/>
  </sheetPr>
  <dimension ref="A1:BR109"/>
  <sheetViews>
    <sheetView topLeftCell="A5" zoomScale="145" zoomScaleNormal="145" workbookViewId="0">
      <selection activeCell="AR11" sqref="AR11"/>
    </sheetView>
  </sheetViews>
  <sheetFormatPr defaultColWidth="9" defaultRowHeight="14.25" x14ac:dyDescent="0.4"/>
  <cols>
    <col min="1" max="204" width="2.5" style="13" customWidth="1"/>
    <col min="205" max="16384" width="9" style="13"/>
  </cols>
  <sheetData>
    <row r="1" spans="1:35" x14ac:dyDescent="0.4">
      <c r="A1" s="13" t="s">
        <v>456</v>
      </c>
      <c r="AB1" s="14" t="s">
        <v>0</v>
      </c>
      <c r="AC1" s="49">
        <v>45231</v>
      </c>
      <c r="AD1" s="49"/>
      <c r="AE1" s="49"/>
      <c r="AF1" s="49"/>
      <c r="AG1" s="49"/>
      <c r="AH1" s="49"/>
      <c r="AI1" s="49"/>
    </row>
    <row r="2" spans="1:35" ht="3.75" customHeight="1" x14ac:dyDescent="0.4"/>
    <row r="3" spans="1:35" ht="14.25" customHeight="1" x14ac:dyDescent="0.4">
      <c r="D3" s="50">
        <v>2023</v>
      </c>
      <c r="E3" s="50"/>
      <c r="F3" s="50"/>
      <c r="G3" s="28" t="s">
        <v>6</v>
      </c>
      <c r="H3" s="51">
        <v>11</v>
      </c>
      <c r="I3" s="51"/>
      <c r="J3" s="28" t="s">
        <v>5</v>
      </c>
      <c r="K3" s="28" t="s">
        <v>4</v>
      </c>
      <c r="L3" s="15"/>
      <c r="M3" s="28" t="s">
        <v>457</v>
      </c>
      <c r="N3" s="28" t="s">
        <v>458</v>
      </c>
      <c r="O3" s="28" t="s">
        <v>459</v>
      </c>
      <c r="P3" s="28" t="s">
        <v>460</v>
      </c>
      <c r="Q3" s="28" t="s">
        <v>461</v>
      </c>
      <c r="R3" s="28" t="s">
        <v>462</v>
      </c>
      <c r="S3" s="28" t="s">
        <v>463</v>
      </c>
      <c r="T3" s="28" t="s">
        <v>464</v>
      </c>
      <c r="U3" s="16" t="s">
        <v>2</v>
      </c>
      <c r="V3" s="16" t="s">
        <v>1</v>
      </c>
      <c r="W3" s="16" t="s">
        <v>3</v>
      </c>
      <c r="X3" s="15"/>
      <c r="AB3" s="14" t="s">
        <v>436</v>
      </c>
      <c r="AC3" s="49">
        <v>45230</v>
      </c>
      <c r="AD3" s="49"/>
      <c r="AE3" s="49"/>
      <c r="AF3" s="49"/>
      <c r="AG3" s="49"/>
      <c r="AH3" s="49"/>
      <c r="AI3" s="49"/>
    </row>
    <row r="4" spans="1:35" ht="3.75" customHeight="1" x14ac:dyDescent="0.4"/>
    <row r="5" spans="1:35" ht="15" customHeight="1" x14ac:dyDescent="0.4">
      <c r="A5" s="52" t="s">
        <v>13</v>
      </c>
      <c r="B5" s="53"/>
      <c r="C5" s="53"/>
      <c r="D5" s="53"/>
      <c r="E5" s="53"/>
      <c r="F5" s="54"/>
      <c r="H5" s="17" t="s">
        <v>7</v>
      </c>
      <c r="I5" s="18" t="s">
        <v>9</v>
      </c>
      <c r="J5" s="55"/>
      <c r="K5" s="55"/>
      <c r="L5" s="55"/>
      <c r="M5" s="55"/>
      <c r="N5" s="19"/>
      <c r="O5" s="19"/>
      <c r="P5" s="19"/>
      <c r="Q5" s="19"/>
      <c r="R5" s="19"/>
      <c r="S5" s="19"/>
      <c r="T5" s="19"/>
      <c r="U5" s="19"/>
      <c r="V5" s="19"/>
      <c r="W5" s="20"/>
      <c r="X5" s="56" t="s">
        <v>16</v>
      </c>
      <c r="Y5" s="56"/>
      <c r="Z5" s="56"/>
      <c r="AA5" s="56"/>
      <c r="AB5" s="56"/>
      <c r="AD5" s="56" t="s">
        <v>19</v>
      </c>
      <c r="AE5" s="56"/>
      <c r="AF5" s="56"/>
      <c r="AG5" s="56" t="s">
        <v>18</v>
      </c>
      <c r="AH5" s="56"/>
      <c r="AI5" s="56"/>
    </row>
    <row r="6" spans="1:35" ht="15" customHeight="1" x14ac:dyDescent="0.4">
      <c r="A6" s="57"/>
      <c r="B6" s="58"/>
      <c r="C6" s="58"/>
      <c r="D6" s="58"/>
      <c r="E6" s="58"/>
      <c r="F6" s="59"/>
      <c r="H6" s="31" t="s">
        <v>8</v>
      </c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1"/>
      <c r="X6" s="62"/>
      <c r="Y6" s="62"/>
      <c r="Z6" s="62"/>
      <c r="AA6" s="62"/>
      <c r="AB6" s="62"/>
      <c r="AD6" s="62"/>
      <c r="AE6" s="62"/>
      <c r="AF6" s="62"/>
      <c r="AG6" s="62"/>
      <c r="AH6" s="62"/>
      <c r="AI6" s="62"/>
    </row>
    <row r="7" spans="1:35" ht="15" customHeight="1" x14ac:dyDescent="0.4">
      <c r="A7" s="57"/>
      <c r="B7" s="58"/>
      <c r="C7" s="58"/>
      <c r="D7" s="58"/>
      <c r="E7" s="58"/>
      <c r="F7" s="59"/>
      <c r="H7" s="21" t="s">
        <v>10</v>
      </c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32"/>
      <c r="V7" s="65" t="s">
        <v>12</v>
      </c>
      <c r="W7" s="66"/>
      <c r="X7" s="56" t="s">
        <v>17</v>
      </c>
      <c r="Y7" s="56"/>
      <c r="Z7" s="56"/>
      <c r="AA7" s="56"/>
      <c r="AB7" s="56"/>
      <c r="AD7" s="62"/>
      <c r="AE7" s="62"/>
      <c r="AF7" s="62"/>
      <c r="AG7" s="62"/>
      <c r="AH7" s="62"/>
      <c r="AI7" s="62"/>
    </row>
    <row r="8" spans="1:35" ht="15" customHeight="1" x14ac:dyDescent="0.4">
      <c r="A8" s="69" t="s">
        <v>14</v>
      </c>
      <c r="B8" s="67"/>
      <c r="C8" s="67"/>
      <c r="D8" s="67"/>
      <c r="E8" s="34">
        <v>30</v>
      </c>
      <c r="F8" s="22" t="s">
        <v>15</v>
      </c>
      <c r="H8" s="23" t="s">
        <v>11</v>
      </c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33"/>
      <c r="V8" s="67"/>
      <c r="W8" s="68"/>
      <c r="X8" s="62"/>
      <c r="Y8" s="62"/>
      <c r="Z8" s="62"/>
      <c r="AA8" s="62"/>
      <c r="AB8" s="62"/>
      <c r="AD8" s="62"/>
      <c r="AE8" s="62"/>
      <c r="AF8" s="62"/>
      <c r="AG8" s="62"/>
      <c r="AH8" s="62"/>
      <c r="AI8" s="62"/>
    </row>
    <row r="9" spans="1:35" ht="15" customHeight="1" x14ac:dyDescent="0.4">
      <c r="A9" s="35"/>
      <c r="B9" s="35"/>
      <c r="C9" s="35"/>
      <c r="D9" s="35"/>
      <c r="E9" s="36"/>
      <c r="H9" s="47" t="s">
        <v>477</v>
      </c>
      <c r="I9" s="47"/>
      <c r="J9" s="47"/>
      <c r="K9" s="47"/>
      <c r="L9" s="47"/>
      <c r="M9" s="47"/>
      <c r="N9" s="48"/>
      <c r="O9" s="48"/>
      <c r="P9" s="48"/>
      <c r="Q9" s="48"/>
      <c r="R9" s="48"/>
      <c r="S9" s="48"/>
      <c r="T9" s="48"/>
      <c r="U9" s="37" t="s">
        <v>476</v>
      </c>
      <c r="V9" s="35"/>
      <c r="W9" s="35"/>
      <c r="X9" s="35"/>
      <c r="Y9" s="35"/>
      <c r="Z9" s="35"/>
      <c r="AA9" s="35"/>
      <c r="AB9" s="35"/>
      <c r="AD9" s="35"/>
      <c r="AE9" s="35"/>
      <c r="AF9" s="35"/>
      <c r="AG9" s="35"/>
      <c r="AH9" s="35"/>
      <c r="AI9" s="35"/>
    </row>
    <row r="10" spans="1:35" ht="3.75" customHeight="1" x14ac:dyDescent="0.4"/>
    <row r="11" spans="1:35" ht="12" customHeight="1" x14ac:dyDescent="0.4">
      <c r="A11" s="56" t="s">
        <v>20</v>
      </c>
      <c r="B11" s="56"/>
      <c r="C11" s="56" t="s">
        <v>418</v>
      </c>
      <c r="D11" s="56"/>
      <c r="E11" s="56"/>
      <c r="F11" s="56"/>
      <c r="G11" s="56"/>
      <c r="H11" s="56"/>
      <c r="I11" s="56"/>
      <c r="J11" s="56"/>
      <c r="K11" s="70" t="s">
        <v>446</v>
      </c>
      <c r="L11" s="71"/>
      <c r="M11" s="70" t="s">
        <v>448</v>
      </c>
      <c r="N11" s="72"/>
      <c r="O11" s="72"/>
      <c r="P11" s="72"/>
      <c r="Q11" s="71"/>
      <c r="S11" s="56" t="s">
        <v>20</v>
      </c>
      <c r="T11" s="56"/>
      <c r="U11" s="56" t="s">
        <v>418</v>
      </c>
      <c r="V11" s="56"/>
      <c r="W11" s="56"/>
      <c r="X11" s="56"/>
      <c r="Y11" s="56"/>
      <c r="Z11" s="56"/>
      <c r="AA11" s="56"/>
      <c r="AB11" s="56"/>
      <c r="AC11" s="70" t="s">
        <v>446</v>
      </c>
      <c r="AD11" s="71"/>
      <c r="AE11" s="70" t="s">
        <v>448</v>
      </c>
      <c r="AF11" s="72"/>
      <c r="AG11" s="72"/>
      <c r="AH11" s="72"/>
      <c r="AI11" s="71"/>
    </row>
    <row r="12" spans="1:35" ht="12" customHeight="1" x14ac:dyDescent="0.4">
      <c r="A12" s="73">
        <v>3901</v>
      </c>
      <c r="B12" s="73"/>
      <c r="C12" s="74" t="str">
        <f>VLOOKUP(A12,コードリスト!A:C,3,FALSE)</f>
        <v>東京大学生協</v>
      </c>
      <c r="D12" s="74"/>
      <c r="E12" s="74"/>
      <c r="F12" s="74"/>
      <c r="G12" s="74"/>
      <c r="H12" s="74"/>
      <c r="I12" s="74"/>
      <c r="J12" s="74"/>
      <c r="K12" s="75">
        <f>COUNTIF(請求明細!N:N,本紙!A12)</f>
        <v>0</v>
      </c>
      <c r="L12" s="76"/>
      <c r="M12" s="77">
        <f>SUMIF(請求明細!N:N,本紙!A12,請求明細!K:K)</f>
        <v>0</v>
      </c>
      <c r="N12" s="78"/>
      <c r="O12" s="78"/>
      <c r="P12" s="78"/>
      <c r="Q12" s="79"/>
      <c r="S12" s="56">
        <v>3950</v>
      </c>
      <c r="T12" s="56"/>
      <c r="U12" s="80" t="str">
        <f>VLOOKUP(S12,コードリスト!A:C,3,FALSE)</f>
        <v>跡見学園女子大学生協</v>
      </c>
      <c r="V12" s="80"/>
      <c r="W12" s="80"/>
      <c r="X12" s="80"/>
      <c r="Y12" s="80"/>
      <c r="Z12" s="80"/>
      <c r="AA12" s="80"/>
      <c r="AB12" s="80"/>
      <c r="AC12" s="75">
        <f>COUNTIF(請求明細!N:N,本紙!S12)</f>
        <v>0</v>
      </c>
      <c r="AD12" s="76"/>
      <c r="AE12" s="77">
        <f>SUMIF(請求明細!N:N,本紙!S12,請求明細!K:K)</f>
        <v>0</v>
      </c>
      <c r="AF12" s="78"/>
      <c r="AG12" s="78"/>
      <c r="AH12" s="78"/>
      <c r="AI12" s="79"/>
    </row>
    <row r="13" spans="1:35" ht="12" customHeight="1" x14ac:dyDescent="0.4">
      <c r="A13" s="56">
        <v>3902</v>
      </c>
      <c r="B13" s="56"/>
      <c r="C13" s="80" t="str">
        <f>VLOOKUP(A13,コードリスト!A:C,3,FALSE)</f>
        <v>早稲田大学生協</v>
      </c>
      <c r="D13" s="80"/>
      <c r="E13" s="80"/>
      <c r="F13" s="80"/>
      <c r="G13" s="80"/>
      <c r="H13" s="80"/>
      <c r="I13" s="80"/>
      <c r="J13" s="80"/>
      <c r="K13" s="75">
        <f>COUNTIF(請求明細!N:N,本紙!A13)</f>
        <v>0</v>
      </c>
      <c r="L13" s="76"/>
      <c r="M13" s="77">
        <f>SUMIF(請求明細!N:N,本紙!A13,請求明細!K:K)</f>
        <v>0</v>
      </c>
      <c r="N13" s="78"/>
      <c r="O13" s="78"/>
      <c r="P13" s="78"/>
      <c r="Q13" s="79"/>
      <c r="S13" s="56">
        <v>3951</v>
      </c>
      <c r="T13" s="56"/>
      <c r="U13" s="80" t="str">
        <f>VLOOKUP(S13,コードリスト!A:C,3,FALSE)</f>
        <v>十文字学園生協</v>
      </c>
      <c r="V13" s="80"/>
      <c r="W13" s="80"/>
      <c r="X13" s="80"/>
      <c r="Y13" s="80"/>
      <c r="Z13" s="80"/>
      <c r="AA13" s="80"/>
      <c r="AB13" s="80"/>
      <c r="AC13" s="75">
        <f>COUNTIF(請求明細!N:N,本紙!S13)</f>
        <v>0</v>
      </c>
      <c r="AD13" s="76"/>
      <c r="AE13" s="77">
        <f>SUMIF(請求明細!N:N,本紙!S13,請求明細!K:K)</f>
        <v>0</v>
      </c>
      <c r="AF13" s="78"/>
      <c r="AG13" s="78"/>
      <c r="AH13" s="78"/>
      <c r="AI13" s="79"/>
    </row>
    <row r="14" spans="1:35" ht="12" customHeight="1" x14ac:dyDescent="0.4">
      <c r="A14" s="56">
        <v>3903</v>
      </c>
      <c r="B14" s="56"/>
      <c r="C14" s="80" t="str">
        <f>VLOOKUP(A14,コードリスト!A:C,3,FALSE)</f>
        <v>慶應義塾生協</v>
      </c>
      <c r="D14" s="80"/>
      <c r="E14" s="80"/>
      <c r="F14" s="80"/>
      <c r="G14" s="80"/>
      <c r="H14" s="80"/>
      <c r="I14" s="80"/>
      <c r="J14" s="80"/>
      <c r="K14" s="75">
        <f>COUNTIF(請求明細!N:N,本紙!A14)</f>
        <v>0</v>
      </c>
      <c r="L14" s="76"/>
      <c r="M14" s="77">
        <f>SUMIF(請求明細!N:N,本紙!A14,請求明細!K:K)</f>
        <v>0</v>
      </c>
      <c r="N14" s="78"/>
      <c r="O14" s="78"/>
      <c r="P14" s="78"/>
      <c r="Q14" s="79"/>
      <c r="S14" s="56">
        <v>3952</v>
      </c>
      <c r="T14" s="56"/>
      <c r="U14" s="80" t="str">
        <f>VLOOKUP(S14,コードリスト!A:C,3,FALSE)</f>
        <v>淑徳大学生協</v>
      </c>
      <c r="V14" s="80"/>
      <c r="W14" s="80"/>
      <c r="X14" s="80"/>
      <c r="Y14" s="80"/>
      <c r="Z14" s="80"/>
      <c r="AA14" s="80"/>
      <c r="AB14" s="80"/>
      <c r="AC14" s="75">
        <f>COUNTIF(請求明細!N:N,本紙!S14)</f>
        <v>0</v>
      </c>
      <c r="AD14" s="76"/>
      <c r="AE14" s="77">
        <f>SUMIF(請求明細!N:N,本紙!S14,請求明細!K:K)</f>
        <v>0</v>
      </c>
      <c r="AF14" s="78"/>
      <c r="AG14" s="78"/>
      <c r="AH14" s="78"/>
      <c r="AI14" s="79"/>
    </row>
    <row r="15" spans="1:35" ht="12" customHeight="1" x14ac:dyDescent="0.4">
      <c r="A15" s="56">
        <v>3904</v>
      </c>
      <c r="B15" s="56"/>
      <c r="C15" s="80" t="str">
        <f>VLOOKUP(A15,コードリスト!A:C,3,FALSE)</f>
        <v>法政大学生協</v>
      </c>
      <c r="D15" s="80"/>
      <c r="E15" s="80"/>
      <c r="F15" s="80"/>
      <c r="G15" s="80"/>
      <c r="H15" s="80"/>
      <c r="I15" s="80"/>
      <c r="J15" s="80"/>
      <c r="K15" s="75">
        <f>COUNTIF(請求明細!N:N,本紙!A15)</f>
        <v>0</v>
      </c>
      <c r="L15" s="76"/>
      <c r="M15" s="77">
        <f>SUMIF(請求明細!N:N,本紙!A15,請求明細!K:K)</f>
        <v>0</v>
      </c>
      <c r="N15" s="78"/>
      <c r="O15" s="78"/>
      <c r="P15" s="78"/>
      <c r="Q15" s="79"/>
      <c r="S15" s="56">
        <v>3955</v>
      </c>
      <c r="T15" s="56"/>
      <c r="U15" s="80" t="str">
        <f>VLOOKUP(S15,コードリスト!A:C,3,FALSE)</f>
        <v>前橋工大生協</v>
      </c>
      <c r="V15" s="80"/>
      <c r="W15" s="80"/>
      <c r="X15" s="80"/>
      <c r="Y15" s="80"/>
      <c r="Z15" s="80"/>
      <c r="AA15" s="80"/>
      <c r="AB15" s="80"/>
      <c r="AC15" s="75">
        <f>COUNTIF(請求明細!N:N,本紙!S15)</f>
        <v>0</v>
      </c>
      <c r="AD15" s="76"/>
      <c r="AE15" s="77">
        <f>SUMIF(請求明細!N:N,本紙!S15,請求明細!K:K)</f>
        <v>0</v>
      </c>
      <c r="AF15" s="78"/>
      <c r="AG15" s="78"/>
      <c r="AH15" s="78"/>
      <c r="AI15" s="79"/>
    </row>
    <row r="16" spans="1:35" ht="12" customHeight="1" x14ac:dyDescent="0.4">
      <c r="A16" s="56">
        <v>3909</v>
      </c>
      <c r="B16" s="56"/>
      <c r="C16" s="80" t="str">
        <f>VLOOKUP(A16,コードリスト!A:C,3,FALSE)</f>
        <v>東京インカレコープ</v>
      </c>
      <c r="D16" s="80"/>
      <c r="E16" s="80"/>
      <c r="F16" s="80"/>
      <c r="G16" s="80"/>
      <c r="H16" s="80"/>
      <c r="I16" s="80"/>
      <c r="J16" s="80"/>
      <c r="K16" s="75">
        <f>COUNTIF(請求明細!N:N,本紙!A16)</f>
        <v>0</v>
      </c>
      <c r="L16" s="76"/>
      <c r="M16" s="77">
        <f>SUMIF(請求明細!N:N,本紙!A16,請求明細!K:K)</f>
        <v>0</v>
      </c>
      <c r="N16" s="78"/>
      <c r="O16" s="78"/>
      <c r="P16" s="78"/>
      <c r="Q16" s="79"/>
      <c r="S16" s="56">
        <v>3960</v>
      </c>
      <c r="T16" s="56"/>
      <c r="U16" s="80" t="str">
        <f>VLOOKUP(S16,コードリスト!A:C,3,FALSE)</f>
        <v>東京工業高専生協</v>
      </c>
      <c r="V16" s="80"/>
      <c r="W16" s="80"/>
      <c r="X16" s="80"/>
      <c r="Y16" s="80"/>
      <c r="Z16" s="80"/>
      <c r="AA16" s="80"/>
      <c r="AB16" s="80"/>
      <c r="AC16" s="75">
        <f>COUNTIF(請求明細!N:N,本紙!S16)</f>
        <v>0</v>
      </c>
      <c r="AD16" s="76"/>
      <c r="AE16" s="77">
        <f>SUMIF(請求明細!N:N,本紙!S16,請求明細!K:K)</f>
        <v>0</v>
      </c>
      <c r="AF16" s="78"/>
      <c r="AG16" s="78"/>
      <c r="AH16" s="78"/>
      <c r="AI16" s="79"/>
    </row>
    <row r="17" spans="1:35" ht="12" customHeight="1" x14ac:dyDescent="0.4">
      <c r="A17" s="56">
        <v>3911</v>
      </c>
      <c r="B17" s="56"/>
      <c r="C17" s="80" t="str">
        <f>VLOOKUP(A17,コードリスト!A:C,3,FALSE)</f>
        <v>東京理科大学生協</v>
      </c>
      <c r="D17" s="80"/>
      <c r="E17" s="80"/>
      <c r="F17" s="80"/>
      <c r="G17" s="80"/>
      <c r="H17" s="80"/>
      <c r="I17" s="80"/>
      <c r="J17" s="80"/>
      <c r="K17" s="75">
        <f>COUNTIF(請求明細!N:N,本紙!A17)</f>
        <v>0</v>
      </c>
      <c r="L17" s="76"/>
      <c r="M17" s="77">
        <f>SUMIF(請求明細!N:N,本紙!A17,請求明細!K:K)</f>
        <v>0</v>
      </c>
      <c r="N17" s="78"/>
      <c r="O17" s="78"/>
      <c r="P17" s="78"/>
      <c r="Q17" s="79"/>
      <c r="S17" s="56">
        <v>3961</v>
      </c>
      <c r="T17" s="56"/>
      <c r="U17" s="80" t="str">
        <f>VLOOKUP(S17,コードリスト!A:C,3,FALSE)</f>
        <v>東京経済大学生協</v>
      </c>
      <c r="V17" s="80"/>
      <c r="W17" s="80"/>
      <c r="X17" s="80"/>
      <c r="Y17" s="80"/>
      <c r="Z17" s="80"/>
      <c r="AA17" s="80"/>
      <c r="AB17" s="80"/>
      <c r="AC17" s="75">
        <f>COUNTIF(請求明細!N:N,本紙!S17)</f>
        <v>0</v>
      </c>
      <c r="AD17" s="76"/>
      <c r="AE17" s="77">
        <f>SUMIF(請求明細!N:N,本紙!S17,請求明細!K:K)</f>
        <v>0</v>
      </c>
      <c r="AF17" s="78"/>
      <c r="AG17" s="78"/>
      <c r="AH17" s="78"/>
      <c r="AI17" s="79"/>
    </row>
    <row r="18" spans="1:35" ht="12" customHeight="1" x14ac:dyDescent="0.4">
      <c r="A18" s="56">
        <v>3912</v>
      </c>
      <c r="B18" s="56"/>
      <c r="C18" s="80" t="str">
        <f>VLOOKUP(A18,コードリスト!A:C,3,FALSE)</f>
        <v>工学院大学生協</v>
      </c>
      <c r="D18" s="80"/>
      <c r="E18" s="80"/>
      <c r="F18" s="80"/>
      <c r="G18" s="80"/>
      <c r="H18" s="80"/>
      <c r="I18" s="80"/>
      <c r="J18" s="80"/>
      <c r="K18" s="75">
        <f>COUNTIF(請求明細!N:N,本紙!A18)</f>
        <v>0</v>
      </c>
      <c r="L18" s="76"/>
      <c r="M18" s="77">
        <f>SUMIF(請求明細!N:N,本紙!A18,請求明細!K:K)</f>
        <v>0</v>
      </c>
      <c r="N18" s="78"/>
      <c r="O18" s="78"/>
      <c r="P18" s="78"/>
      <c r="Q18" s="79"/>
      <c r="S18" s="56">
        <v>3962</v>
      </c>
      <c r="T18" s="56"/>
      <c r="U18" s="80" t="str">
        <f>VLOOKUP(S18,コードリスト!A:C,3,FALSE)</f>
        <v>一橋大学生協</v>
      </c>
      <c r="V18" s="80"/>
      <c r="W18" s="80"/>
      <c r="X18" s="80"/>
      <c r="Y18" s="80"/>
      <c r="Z18" s="80"/>
      <c r="AA18" s="80"/>
      <c r="AB18" s="80"/>
      <c r="AC18" s="75">
        <f>COUNTIF(請求明細!N:N,本紙!S18)</f>
        <v>0</v>
      </c>
      <c r="AD18" s="76"/>
      <c r="AE18" s="77">
        <f>SUMIF(請求明細!N:N,本紙!S18,請求明細!K:K)</f>
        <v>0</v>
      </c>
      <c r="AF18" s="78"/>
      <c r="AG18" s="78"/>
      <c r="AH18" s="78"/>
      <c r="AI18" s="79"/>
    </row>
    <row r="19" spans="1:35" ht="12" customHeight="1" x14ac:dyDescent="0.4">
      <c r="A19" s="56">
        <v>3913</v>
      </c>
      <c r="B19" s="56"/>
      <c r="C19" s="80" t="str">
        <f>VLOOKUP(A19,コードリスト!A:C,3,FALSE)</f>
        <v>東京電機大学生協</v>
      </c>
      <c r="D19" s="80"/>
      <c r="E19" s="80"/>
      <c r="F19" s="80"/>
      <c r="G19" s="80"/>
      <c r="H19" s="80"/>
      <c r="I19" s="80"/>
      <c r="J19" s="80"/>
      <c r="K19" s="75">
        <f>COUNTIF(請求明細!N:N,本紙!A19)</f>
        <v>0</v>
      </c>
      <c r="L19" s="76"/>
      <c r="M19" s="77">
        <f>SUMIF(請求明細!N:N,本紙!A19,請求明細!K:K)</f>
        <v>0</v>
      </c>
      <c r="N19" s="78"/>
      <c r="O19" s="78"/>
      <c r="P19" s="78"/>
      <c r="Q19" s="79"/>
      <c r="S19" s="56">
        <v>3963</v>
      </c>
      <c r="T19" s="56"/>
      <c r="U19" s="80" t="str">
        <f>VLOOKUP(S19,コードリスト!A:C,3,FALSE)</f>
        <v>東京学芸大学生協</v>
      </c>
      <c r="V19" s="80"/>
      <c r="W19" s="80"/>
      <c r="X19" s="80"/>
      <c r="Y19" s="80"/>
      <c r="Z19" s="80"/>
      <c r="AA19" s="80"/>
      <c r="AB19" s="80"/>
      <c r="AC19" s="75">
        <f>COUNTIF(請求明細!N:N,本紙!S19)</f>
        <v>0</v>
      </c>
      <c r="AD19" s="76"/>
      <c r="AE19" s="77">
        <f>SUMIF(請求明細!N:N,本紙!S19,請求明細!K:K)</f>
        <v>0</v>
      </c>
      <c r="AF19" s="78"/>
      <c r="AG19" s="78"/>
      <c r="AH19" s="78"/>
      <c r="AI19" s="79"/>
    </row>
    <row r="20" spans="1:35" ht="12" customHeight="1" x14ac:dyDescent="0.4">
      <c r="A20" s="56">
        <v>3914</v>
      </c>
      <c r="B20" s="56"/>
      <c r="C20" s="80" t="str">
        <f>VLOOKUP(A20,コードリスト!A:C,3,FALSE)</f>
        <v>東京海洋大学生協　</v>
      </c>
      <c r="D20" s="80"/>
      <c r="E20" s="80"/>
      <c r="F20" s="80"/>
      <c r="G20" s="80"/>
      <c r="H20" s="80"/>
      <c r="I20" s="80"/>
      <c r="J20" s="80"/>
      <c r="K20" s="75">
        <f>COUNTIF(請求明細!N:N,本紙!A20)</f>
        <v>0</v>
      </c>
      <c r="L20" s="76"/>
      <c r="M20" s="77">
        <f>SUMIF(請求明細!N:N,本紙!A20,請求明細!K:K)</f>
        <v>0</v>
      </c>
      <c r="N20" s="78"/>
      <c r="O20" s="78"/>
      <c r="P20" s="78"/>
      <c r="Q20" s="79"/>
      <c r="S20" s="56">
        <v>3964</v>
      </c>
      <c r="T20" s="56"/>
      <c r="U20" s="80" t="str">
        <f>VLOOKUP(S20,コードリスト!A:C,3,FALSE)</f>
        <v>電気通信大学生協</v>
      </c>
      <c r="V20" s="80"/>
      <c r="W20" s="80"/>
      <c r="X20" s="80"/>
      <c r="Y20" s="80"/>
      <c r="Z20" s="80"/>
      <c r="AA20" s="80"/>
      <c r="AB20" s="80"/>
      <c r="AC20" s="75">
        <f>COUNTIF(請求明細!N:N,本紙!S20)</f>
        <v>0</v>
      </c>
      <c r="AD20" s="76"/>
      <c r="AE20" s="77">
        <f>SUMIF(請求明細!N:N,本紙!S20,請求明細!K:K)</f>
        <v>0</v>
      </c>
      <c r="AF20" s="78"/>
      <c r="AG20" s="78"/>
      <c r="AH20" s="78"/>
      <c r="AI20" s="79"/>
    </row>
    <row r="21" spans="1:35" ht="12" customHeight="1" x14ac:dyDescent="0.4">
      <c r="A21" s="56">
        <v>3915</v>
      </c>
      <c r="B21" s="56"/>
      <c r="C21" s="80" t="str">
        <f>VLOOKUP(A21,コードリスト!A:C,3,FALSE)</f>
        <v>千葉商科大学生協</v>
      </c>
      <c r="D21" s="80"/>
      <c r="E21" s="80"/>
      <c r="F21" s="80"/>
      <c r="G21" s="80"/>
      <c r="H21" s="80"/>
      <c r="I21" s="80"/>
      <c r="J21" s="80"/>
      <c r="K21" s="75">
        <f>COUNTIF(請求明細!N:N,本紙!A21)</f>
        <v>0</v>
      </c>
      <c r="L21" s="76"/>
      <c r="M21" s="77">
        <f>SUMIF(請求明細!N:N,本紙!A21,請求明細!K:K)</f>
        <v>0</v>
      </c>
      <c r="N21" s="78"/>
      <c r="O21" s="78"/>
      <c r="P21" s="78"/>
      <c r="Q21" s="79"/>
      <c r="S21" s="56">
        <v>3965</v>
      </c>
      <c r="T21" s="56"/>
      <c r="U21" s="80" t="str">
        <f>VLOOKUP(S21,コードリスト!A:C,3,FALSE)</f>
        <v>東京農工大学生協</v>
      </c>
      <c r="V21" s="80"/>
      <c r="W21" s="80"/>
      <c r="X21" s="80"/>
      <c r="Y21" s="80"/>
      <c r="Z21" s="80"/>
      <c r="AA21" s="80"/>
      <c r="AB21" s="80"/>
      <c r="AC21" s="75">
        <f>COUNTIF(請求明細!N:N,本紙!S21)</f>
        <v>0</v>
      </c>
      <c r="AD21" s="76"/>
      <c r="AE21" s="77">
        <f>SUMIF(請求明細!N:N,本紙!S21,請求明細!K:K)</f>
        <v>0</v>
      </c>
      <c r="AF21" s="78"/>
      <c r="AG21" s="78"/>
      <c r="AH21" s="78"/>
      <c r="AI21" s="79"/>
    </row>
    <row r="22" spans="1:35" ht="12" customHeight="1" x14ac:dyDescent="0.4">
      <c r="A22" s="56">
        <v>3916</v>
      </c>
      <c r="B22" s="56"/>
      <c r="C22" s="80" t="str">
        <f>VLOOKUP(A22,コードリスト!A:C,3,FALSE)</f>
        <v>千葉大学生協</v>
      </c>
      <c r="D22" s="80"/>
      <c r="E22" s="80"/>
      <c r="F22" s="80"/>
      <c r="G22" s="80"/>
      <c r="H22" s="80"/>
      <c r="I22" s="80"/>
      <c r="J22" s="80"/>
      <c r="K22" s="75">
        <f>COUNTIF(請求明細!N:N,本紙!A22)</f>
        <v>0</v>
      </c>
      <c r="L22" s="76"/>
      <c r="M22" s="77">
        <f>SUMIF(請求明細!N:N,本紙!A22,請求明細!K:K)</f>
        <v>0</v>
      </c>
      <c r="N22" s="78"/>
      <c r="O22" s="78"/>
      <c r="P22" s="78"/>
      <c r="Q22" s="79"/>
      <c r="S22" s="56">
        <v>3966</v>
      </c>
      <c r="T22" s="56"/>
      <c r="U22" s="80" t="str">
        <f>VLOOKUP(S22,コードリスト!A:C,3,FALSE)</f>
        <v>津田塾大学生協</v>
      </c>
      <c r="V22" s="80"/>
      <c r="W22" s="80"/>
      <c r="X22" s="80"/>
      <c r="Y22" s="80"/>
      <c r="Z22" s="80"/>
      <c r="AA22" s="80"/>
      <c r="AB22" s="80"/>
      <c r="AC22" s="75">
        <f>COUNTIF(請求明細!N:N,本紙!S22)</f>
        <v>0</v>
      </c>
      <c r="AD22" s="76"/>
      <c r="AE22" s="77">
        <f>SUMIF(請求明細!N:N,本紙!S22,請求明細!K:K)</f>
        <v>0</v>
      </c>
      <c r="AF22" s="78"/>
      <c r="AG22" s="78"/>
      <c r="AH22" s="78"/>
      <c r="AI22" s="79"/>
    </row>
    <row r="23" spans="1:35" ht="12" customHeight="1" x14ac:dyDescent="0.4">
      <c r="A23" s="56">
        <v>3917</v>
      </c>
      <c r="B23" s="56"/>
      <c r="C23" s="80" t="str">
        <f>VLOOKUP(A23,コードリスト!A:C,3,FALSE)</f>
        <v>東京農業大学生協</v>
      </c>
      <c r="D23" s="80"/>
      <c r="E23" s="80"/>
      <c r="F23" s="80"/>
      <c r="G23" s="80"/>
      <c r="H23" s="80"/>
      <c r="I23" s="80"/>
      <c r="J23" s="80"/>
      <c r="K23" s="75">
        <f>COUNTIF(請求明細!N:N,本紙!A23)</f>
        <v>0</v>
      </c>
      <c r="L23" s="76"/>
      <c r="M23" s="77">
        <f>SUMIF(請求明細!N:N,本紙!A23,請求明細!K:K)</f>
        <v>0</v>
      </c>
      <c r="N23" s="78"/>
      <c r="O23" s="78"/>
      <c r="P23" s="78"/>
      <c r="Q23" s="79"/>
      <c r="S23" s="56">
        <v>3967</v>
      </c>
      <c r="T23" s="56"/>
      <c r="U23" s="80" t="str">
        <f>VLOOKUP(S23,コードリスト!A:C,3,FALSE)</f>
        <v>東京薬科大学生協</v>
      </c>
      <c r="V23" s="80"/>
      <c r="W23" s="80"/>
      <c r="X23" s="80"/>
      <c r="Y23" s="80"/>
      <c r="Z23" s="80"/>
      <c r="AA23" s="80"/>
      <c r="AB23" s="80"/>
      <c r="AC23" s="75">
        <f>COUNTIF(請求明細!N:N,本紙!S23)</f>
        <v>0</v>
      </c>
      <c r="AD23" s="76"/>
      <c r="AE23" s="77">
        <f>SUMIF(請求明細!N:N,本紙!S23,請求明細!K:K)</f>
        <v>0</v>
      </c>
      <c r="AF23" s="78"/>
      <c r="AG23" s="78"/>
      <c r="AH23" s="78"/>
      <c r="AI23" s="79"/>
    </row>
    <row r="24" spans="1:35" ht="12" customHeight="1" x14ac:dyDescent="0.4">
      <c r="A24" s="56">
        <v>3918</v>
      </c>
      <c r="B24" s="56"/>
      <c r="C24" s="80" t="str">
        <f>VLOOKUP(A24,コードリスト!A:C,3,FALSE)</f>
        <v>東邦大学生協</v>
      </c>
      <c r="D24" s="80"/>
      <c r="E24" s="80"/>
      <c r="F24" s="80"/>
      <c r="G24" s="80"/>
      <c r="H24" s="80"/>
      <c r="I24" s="80"/>
      <c r="J24" s="80"/>
      <c r="K24" s="75">
        <f>COUNTIF(請求明細!N:N,本紙!A24)</f>
        <v>0</v>
      </c>
      <c r="L24" s="76"/>
      <c r="M24" s="77">
        <f>SUMIF(請求明細!N:N,本紙!A24,請求明細!K:K)</f>
        <v>0</v>
      </c>
      <c r="N24" s="78"/>
      <c r="O24" s="78"/>
      <c r="P24" s="78"/>
      <c r="Q24" s="79"/>
      <c r="S24" s="56">
        <v>3968</v>
      </c>
      <c r="T24" s="56"/>
      <c r="U24" s="80" t="str">
        <f>VLOOKUP(S24,コードリスト!A:C,3,FALSE)</f>
        <v>白梅学園生協</v>
      </c>
      <c r="V24" s="80"/>
      <c r="W24" s="80"/>
      <c r="X24" s="80"/>
      <c r="Y24" s="80"/>
      <c r="Z24" s="80"/>
      <c r="AA24" s="80"/>
      <c r="AB24" s="80"/>
      <c r="AC24" s="75">
        <f>COUNTIF(請求明細!N:N,本紙!S24)</f>
        <v>0</v>
      </c>
      <c r="AD24" s="76"/>
      <c r="AE24" s="77">
        <f>SUMIF(請求明細!N:N,本紙!S24,請求明細!K:K)</f>
        <v>0</v>
      </c>
      <c r="AF24" s="78"/>
      <c r="AG24" s="78"/>
      <c r="AH24" s="78"/>
      <c r="AI24" s="79"/>
    </row>
    <row r="25" spans="1:35" ht="12" customHeight="1" x14ac:dyDescent="0.4">
      <c r="A25" s="56">
        <v>3921</v>
      </c>
      <c r="B25" s="56"/>
      <c r="C25" s="80" t="str">
        <f>VLOOKUP(A25,コードリスト!A:C,3,FALSE)</f>
        <v>東京工業大学生協　</v>
      </c>
      <c r="D25" s="80"/>
      <c r="E25" s="80"/>
      <c r="F25" s="80"/>
      <c r="G25" s="80"/>
      <c r="H25" s="80"/>
      <c r="I25" s="80"/>
      <c r="J25" s="80"/>
      <c r="K25" s="75">
        <f>COUNTIF(請求明細!N:N,本紙!A25)</f>
        <v>0</v>
      </c>
      <c r="L25" s="76"/>
      <c r="M25" s="77">
        <f>SUMIF(請求明細!N:N,本紙!A25,請求明細!K:K)</f>
        <v>0</v>
      </c>
      <c r="N25" s="78"/>
      <c r="O25" s="78"/>
      <c r="P25" s="78"/>
      <c r="Q25" s="79"/>
      <c r="S25" s="56">
        <v>3969</v>
      </c>
      <c r="T25" s="56"/>
      <c r="U25" s="80" t="str">
        <f>VLOOKUP(S25,コードリスト!A:C,3,FALSE)</f>
        <v>日本社会事業大学生協</v>
      </c>
      <c r="V25" s="80"/>
      <c r="W25" s="80"/>
      <c r="X25" s="80"/>
      <c r="Y25" s="80"/>
      <c r="Z25" s="80"/>
      <c r="AA25" s="80"/>
      <c r="AB25" s="80"/>
      <c r="AC25" s="75">
        <f>COUNTIF(請求明細!N:N,本紙!S25)</f>
        <v>0</v>
      </c>
      <c r="AD25" s="76"/>
      <c r="AE25" s="77">
        <f>SUMIF(請求明細!N:N,本紙!S25,請求明細!K:K)</f>
        <v>0</v>
      </c>
      <c r="AF25" s="78"/>
      <c r="AG25" s="78"/>
      <c r="AH25" s="78"/>
      <c r="AI25" s="79"/>
    </row>
    <row r="26" spans="1:35" ht="12" customHeight="1" x14ac:dyDescent="0.4">
      <c r="A26" s="56">
        <v>3922</v>
      </c>
      <c r="B26" s="56"/>
      <c r="C26" s="80" t="str">
        <f>VLOOKUP(A26,コードリスト!A:C,3,FALSE)</f>
        <v>明治学院生協</v>
      </c>
      <c r="D26" s="80"/>
      <c r="E26" s="80"/>
      <c r="F26" s="80"/>
      <c r="G26" s="80"/>
      <c r="H26" s="80"/>
      <c r="I26" s="80"/>
      <c r="J26" s="80"/>
      <c r="K26" s="75">
        <f>COUNTIF(請求明細!N:N,本紙!A26)</f>
        <v>0</v>
      </c>
      <c r="L26" s="76"/>
      <c r="M26" s="77">
        <f>SUMIF(請求明細!N:N,本紙!A26,請求明細!K:K)</f>
        <v>0</v>
      </c>
      <c r="N26" s="78"/>
      <c r="O26" s="78"/>
      <c r="P26" s="78"/>
      <c r="Q26" s="79"/>
      <c r="S26" s="56">
        <v>3970</v>
      </c>
      <c r="T26" s="56"/>
      <c r="U26" s="80" t="str">
        <f>VLOOKUP(S26,コードリスト!A:C,3,FALSE)</f>
        <v>日本獣医大生協</v>
      </c>
      <c r="V26" s="80"/>
      <c r="W26" s="80"/>
      <c r="X26" s="80"/>
      <c r="Y26" s="80"/>
      <c r="Z26" s="80"/>
      <c r="AA26" s="80"/>
      <c r="AB26" s="80"/>
      <c r="AC26" s="75">
        <f>COUNTIF(請求明細!N:N,本紙!S26)</f>
        <v>0</v>
      </c>
      <c r="AD26" s="76"/>
      <c r="AE26" s="77">
        <f>SUMIF(請求明細!N:N,本紙!S26,請求明細!K:K)</f>
        <v>0</v>
      </c>
      <c r="AF26" s="78"/>
      <c r="AG26" s="78"/>
      <c r="AH26" s="78"/>
      <c r="AI26" s="79"/>
    </row>
    <row r="27" spans="1:35" ht="12" customHeight="1" x14ac:dyDescent="0.4">
      <c r="A27" s="56">
        <v>3923</v>
      </c>
      <c r="B27" s="56"/>
      <c r="C27" s="80" t="str">
        <f>VLOOKUP(A27,コードリスト!A:C,3,FALSE)</f>
        <v>東京都立大学生協</v>
      </c>
      <c r="D27" s="80"/>
      <c r="E27" s="80"/>
      <c r="F27" s="80"/>
      <c r="G27" s="80"/>
      <c r="H27" s="80"/>
      <c r="I27" s="80"/>
      <c r="J27" s="80"/>
      <c r="K27" s="75">
        <f>COUNTIF(請求明細!N:N,本紙!A27)</f>
        <v>0</v>
      </c>
      <c r="L27" s="76"/>
      <c r="M27" s="77">
        <f>SUMIF(請求明細!N:N,本紙!A27,請求明細!K:K)</f>
        <v>0</v>
      </c>
      <c r="N27" s="78"/>
      <c r="O27" s="78"/>
      <c r="P27" s="78"/>
      <c r="Q27" s="79"/>
      <c r="S27" s="56">
        <v>3971</v>
      </c>
      <c r="T27" s="56"/>
      <c r="U27" s="80" t="str">
        <f>VLOOKUP(S27,コードリスト!A:C,3,FALSE)</f>
        <v>清泉女学院生協</v>
      </c>
      <c r="V27" s="80"/>
      <c r="W27" s="80"/>
      <c r="X27" s="80"/>
      <c r="Y27" s="80"/>
      <c r="Z27" s="80"/>
      <c r="AA27" s="80"/>
      <c r="AB27" s="80"/>
      <c r="AC27" s="75">
        <f>COUNTIF(請求明細!N:N,本紙!S27)</f>
        <v>0</v>
      </c>
      <c r="AD27" s="76"/>
      <c r="AE27" s="77">
        <f>SUMIF(請求明細!N:N,本紙!S27,請求明細!K:K)</f>
        <v>0</v>
      </c>
      <c r="AF27" s="78"/>
      <c r="AG27" s="78"/>
      <c r="AH27" s="78"/>
      <c r="AI27" s="79"/>
    </row>
    <row r="28" spans="1:35" ht="12" customHeight="1" x14ac:dyDescent="0.4">
      <c r="A28" s="56">
        <v>3924</v>
      </c>
      <c r="B28" s="56"/>
      <c r="C28" s="80" t="str">
        <f>VLOOKUP(A28,コードリスト!A:C,3,FALSE)</f>
        <v>和光学園生協　</v>
      </c>
      <c r="D28" s="80"/>
      <c r="E28" s="80"/>
      <c r="F28" s="80"/>
      <c r="G28" s="80"/>
      <c r="H28" s="80"/>
      <c r="I28" s="80"/>
      <c r="J28" s="80"/>
      <c r="K28" s="75">
        <f>COUNTIF(請求明細!N:N,本紙!A28)</f>
        <v>0</v>
      </c>
      <c r="L28" s="76"/>
      <c r="M28" s="77">
        <f>SUMIF(請求明細!N:N,本紙!A28,請求明細!K:K)</f>
        <v>0</v>
      </c>
      <c r="N28" s="78"/>
      <c r="O28" s="78"/>
      <c r="P28" s="78"/>
      <c r="Q28" s="79"/>
      <c r="S28" s="56">
        <v>3972</v>
      </c>
      <c r="T28" s="56"/>
      <c r="U28" s="80" t="str">
        <f>VLOOKUP(S28,コードリスト!A:C,3,FALSE)</f>
        <v>山梨県立大学生協</v>
      </c>
      <c r="V28" s="80"/>
      <c r="W28" s="80"/>
      <c r="X28" s="80"/>
      <c r="Y28" s="80"/>
      <c r="Z28" s="80"/>
      <c r="AA28" s="80"/>
      <c r="AB28" s="80"/>
      <c r="AC28" s="75">
        <f>COUNTIF(請求明細!N:N,本紙!S28)</f>
        <v>0</v>
      </c>
      <c r="AD28" s="76"/>
      <c r="AE28" s="77">
        <f>SUMIF(請求明細!N:N,本紙!S28,請求明細!K:K)</f>
        <v>0</v>
      </c>
      <c r="AF28" s="78"/>
      <c r="AG28" s="78"/>
      <c r="AH28" s="78"/>
      <c r="AI28" s="79"/>
    </row>
    <row r="29" spans="1:35" ht="12" customHeight="1" x14ac:dyDescent="0.4">
      <c r="A29" s="56">
        <v>3925</v>
      </c>
      <c r="B29" s="56"/>
      <c r="C29" s="80" t="str">
        <f>VLOOKUP(A29,コードリスト!A:C,3,FALSE)</f>
        <v>桜美林学園生協　</v>
      </c>
      <c r="D29" s="80"/>
      <c r="E29" s="80"/>
      <c r="F29" s="80"/>
      <c r="G29" s="80"/>
      <c r="H29" s="80"/>
      <c r="I29" s="80"/>
      <c r="J29" s="80"/>
      <c r="K29" s="75">
        <f>COUNTIF(請求明細!N:N,本紙!A29)</f>
        <v>0</v>
      </c>
      <c r="L29" s="76"/>
      <c r="M29" s="77">
        <f>SUMIF(請求明細!N:N,本紙!A29,請求明細!K:K)</f>
        <v>0</v>
      </c>
      <c r="N29" s="78"/>
      <c r="O29" s="78"/>
      <c r="P29" s="78"/>
      <c r="Q29" s="79"/>
      <c r="S29" s="56">
        <v>3973</v>
      </c>
      <c r="T29" s="56"/>
      <c r="U29" s="80" t="str">
        <f>VLOOKUP(S29,コードリスト!A:C,3,FALSE)</f>
        <v>明治薬科大学生協</v>
      </c>
      <c r="V29" s="80"/>
      <c r="W29" s="80"/>
      <c r="X29" s="80"/>
      <c r="Y29" s="80"/>
      <c r="Z29" s="80"/>
      <c r="AA29" s="80"/>
      <c r="AB29" s="80"/>
      <c r="AC29" s="75">
        <f>COUNTIF(請求明細!N:N,本紙!S29)</f>
        <v>0</v>
      </c>
      <c r="AD29" s="76"/>
      <c r="AE29" s="77">
        <f>SUMIF(請求明細!N:N,本紙!S29,請求明細!K:K)</f>
        <v>0</v>
      </c>
      <c r="AF29" s="78"/>
      <c r="AG29" s="78"/>
      <c r="AH29" s="78"/>
      <c r="AI29" s="79"/>
    </row>
    <row r="30" spans="1:35" ht="12" customHeight="1" x14ac:dyDescent="0.4">
      <c r="A30" s="56">
        <v>3926</v>
      </c>
      <c r="B30" s="56"/>
      <c r="C30" s="80" t="str">
        <f>VLOOKUP(A30,コードリスト!A:C,3,FALSE)</f>
        <v>麻布大学生協　</v>
      </c>
      <c r="D30" s="80"/>
      <c r="E30" s="80"/>
      <c r="F30" s="80"/>
      <c r="G30" s="80"/>
      <c r="H30" s="80"/>
      <c r="I30" s="80"/>
      <c r="J30" s="80"/>
      <c r="K30" s="75">
        <f>COUNTIF(請求明細!N:N,本紙!A30)</f>
        <v>0</v>
      </c>
      <c r="L30" s="76"/>
      <c r="M30" s="77">
        <f>SUMIF(請求明細!N:N,本紙!A30,請求明細!K:K)</f>
        <v>0</v>
      </c>
      <c r="N30" s="78"/>
      <c r="O30" s="78"/>
      <c r="P30" s="78"/>
      <c r="Q30" s="79"/>
      <c r="S30" s="56">
        <v>3974</v>
      </c>
      <c r="T30" s="56"/>
      <c r="U30" s="80" t="str">
        <f>VLOOKUP(S30,コードリスト!A:C,3,FALSE)</f>
        <v>新潟青陵大学生協</v>
      </c>
      <c r="V30" s="80"/>
      <c r="W30" s="80"/>
      <c r="X30" s="80"/>
      <c r="Y30" s="80"/>
      <c r="Z30" s="80"/>
      <c r="AA30" s="80"/>
      <c r="AB30" s="80"/>
      <c r="AC30" s="75">
        <f>COUNTIF(請求明細!N:N,本紙!S30)</f>
        <v>0</v>
      </c>
      <c r="AD30" s="76"/>
      <c r="AE30" s="77">
        <f>SUMIF(請求明細!N:N,本紙!S30,請求明細!K:K)</f>
        <v>0</v>
      </c>
      <c r="AF30" s="78"/>
      <c r="AG30" s="78"/>
      <c r="AH30" s="78"/>
      <c r="AI30" s="79"/>
    </row>
    <row r="31" spans="1:35" ht="12" customHeight="1" x14ac:dyDescent="0.4">
      <c r="A31" s="56">
        <v>3928</v>
      </c>
      <c r="B31" s="56"/>
      <c r="C31" s="80" t="str">
        <f>VLOOKUP(A31,コードリスト!A:C,3,FALSE)</f>
        <v>宇宙科学研究所生協</v>
      </c>
      <c r="D31" s="80"/>
      <c r="E31" s="80"/>
      <c r="F31" s="80"/>
      <c r="G31" s="80"/>
      <c r="H31" s="80"/>
      <c r="I31" s="80"/>
      <c r="J31" s="80"/>
      <c r="K31" s="75">
        <f>COUNTIF(請求明細!N:N,本紙!A31)</f>
        <v>0</v>
      </c>
      <c r="L31" s="76"/>
      <c r="M31" s="77">
        <f>SUMIF(請求明細!N:N,本紙!A31,請求明細!K:K)</f>
        <v>0</v>
      </c>
      <c r="N31" s="78"/>
      <c r="O31" s="78"/>
      <c r="P31" s="78"/>
      <c r="Q31" s="79"/>
      <c r="S31" s="56">
        <v>3975</v>
      </c>
      <c r="T31" s="56"/>
      <c r="U31" s="80" t="str">
        <f>VLOOKUP(S31,コードリスト!A:C,3,FALSE)</f>
        <v>長野県立大学生協</v>
      </c>
      <c r="V31" s="80"/>
      <c r="W31" s="80"/>
      <c r="X31" s="80"/>
      <c r="Y31" s="80"/>
      <c r="Z31" s="80"/>
      <c r="AA31" s="80"/>
      <c r="AB31" s="80"/>
      <c r="AC31" s="75">
        <f>COUNTIF(請求明細!N:N,本紙!S31)</f>
        <v>0</v>
      </c>
      <c r="AD31" s="76"/>
      <c r="AE31" s="77">
        <f>SUMIF(請求明細!N:N,本紙!S31,請求明細!K:K)</f>
        <v>0</v>
      </c>
      <c r="AF31" s="78"/>
      <c r="AG31" s="78"/>
      <c r="AH31" s="78"/>
      <c r="AI31" s="79"/>
    </row>
    <row r="32" spans="1:35" ht="12" customHeight="1" x14ac:dyDescent="0.4">
      <c r="A32" s="56">
        <v>3929</v>
      </c>
      <c r="B32" s="56"/>
      <c r="C32" s="80" t="str">
        <f>VLOOKUP(A32,コードリスト!A:C,3,FALSE)</f>
        <v>横浜国立大学生協</v>
      </c>
      <c r="D32" s="80"/>
      <c r="E32" s="80"/>
      <c r="F32" s="80"/>
      <c r="G32" s="80"/>
      <c r="H32" s="80"/>
      <c r="I32" s="80"/>
      <c r="J32" s="80"/>
      <c r="K32" s="75">
        <f>COUNTIF(請求明細!N:N,本紙!A32)</f>
        <v>0</v>
      </c>
      <c r="L32" s="76"/>
      <c r="M32" s="77">
        <f>SUMIF(請求明細!N:N,本紙!A32,請求明細!K:K)</f>
        <v>0</v>
      </c>
      <c r="N32" s="78"/>
      <c r="O32" s="78"/>
      <c r="P32" s="78"/>
      <c r="Q32" s="79"/>
      <c r="S32" s="56">
        <v>3976</v>
      </c>
      <c r="T32" s="56"/>
      <c r="U32" s="80" t="str">
        <f>VLOOKUP(S32,コードリスト!A:C,3,FALSE)</f>
        <v>新潟大学生協</v>
      </c>
      <c r="V32" s="80"/>
      <c r="W32" s="80"/>
      <c r="X32" s="80"/>
      <c r="Y32" s="80"/>
      <c r="Z32" s="80"/>
      <c r="AA32" s="80"/>
      <c r="AB32" s="80"/>
      <c r="AC32" s="75">
        <f>COUNTIF(請求明細!N:N,本紙!S32)</f>
        <v>0</v>
      </c>
      <c r="AD32" s="76"/>
      <c r="AE32" s="77">
        <f>SUMIF(請求明細!N:N,本紙!S32,請求明細!K:K)</f>
        <v>0</v>
      </c>
      <c r="AF32" s="78"/>
      <c r="AG32" s="78"/>
      <c r="AH32" s="78"/>
      <c r="AI32" s="79"/>
    </row>
    <row r="33" spans="1:35" ht="12" customHeight="1" x14ac:dyDescent="0.4">
      <c r="A33" s="56">
        <v>3930</v>
      </c>
      <c r="B33" s="56"/>
      <c r="C33" s="80" t="str">
        <f>VLOOKUP(A33,コードリスト!A:C,3,FALSE)</f>
        <v>横浜市立大学生協</v>
      </c>
      <c r="D33" s="80"/>
      <c r="E33" s="80"/>
      <c r="F33" s="80"/>
      <c r="G33" s="80"/>
      <c r="H33" s="80"/>
      <c r="I33" s="80"/>
      <c r="J33" s="80"/>
      <c r="K33" s="75">
        <f>COUNTIF(請求明細!N:N,本紙!A33)</f>
        <v>0</v>
      </c>
      <c r="L33" s="76"/>
      <c r="M33" s="77">
        <f>SUMIF(請求明細!N:N,本紙!A33,請求明細!K:K)</f>
        <v>0</v>
      </c>
      <c r="N33" s="78"/>
      <c r="O33" s="78"/>
      <c r="P33" s="78"/>
      <c r="Q33" s="79"/>
      <c r="S33" s="56">
        <v>3977</v>
      </c>
      <c r="T33" s="56"/>
      <c r="U33" s="80" t="str">
        <f>VLOOKUP(S33,コードリスト!A:C,3,FALSE)</f>
        <v>信州大学生協</v>
      </c>
      <c r="V33" s="80"/>
      <c r="W33" s="80"/>
      <c r="X33" s="80"/>
      <c r="Y33" s="80"/>
      <c r="Z33" s="80"/>
      <c r="AA33" s="80"/>
      <c r="AB33" s="80"/>
      <c r="AC33" s="75">
        <f>COUNTIF(請求明細!N:N,本紙!S33)</f>
        <v>0</v>
      </c>
      <c r="AD33" s="76"/>
      <c r="AE33" s="77">
        <f>SUMIF(請求明細!N:N,本紙!S33,請求明細!K:K)</f>
        <v>0</v>
      </c>
      <c r="AF33" s="78"/>
      <c r="AG33" s="78"/>
      <c r="AH33" s="78"/>
      <c r="AI33" s="79"/>
    </row>
    <row r="34" spans="1:35" ht="12" customHeight="1" x14ac:dyDescent="0.4">
      <c r="A34" s="56">
        <v>3932</v>
      </c>
      <c r="B34" s="56"/>
      <c r="C34" s="80" t="str">
        <f>VLOOKUP(A34,コードリスト!A:C,3,FALSE)</f>
        <v>星薬科大学生協</v>
      </c>
      <c r="D34" s="80"/>
      <c r="E34" s="80"/>
      <c r="F34" s="80"/>
      <c r="G34" s="80"/>
      <c r="H34" s="80"/>
      <c r="I34" s="80"/>
      <c r="J34" s="80"/>
      <c r="K34" s="75">
        <f>COUNTIF(請求明細!N:N,本紙!A34)</f>
        <v>0</v>
      </c>
      <c r="L34" s="76"/>
      <c r="M34" s="77">
        <f>SUMIF(請求明細!N:N,本紙!A34,請求明細!K:K)</f>
        <v>0</v>
      </c>
      <c r="N34" s="78"/>
      <c r="O34" s="78"/>
      <c r="P34" s="78"/>
      <c r="Q34" s="79"/>
      <c r="S34" s="56">
        <v>3978</v>
      </c>
      <c r="T34" s="56"/>
      <c r="U34" s="80" t="str">
        <f>VLOOKUP(S34,コードリスト!A:C,3,FALSE)</f>
        <v>長野大学生協</v>
      </c>
      <c r="V34" s="80"/>
      <c r="W34" s="80"/>
      <c r="X34" s="80"/>
      <c r="Y34" s="80"/>
      <c r="Z34" s="80"/>
      <c r="AA34" s="80"/>
      <c r="AB34" s="80"/>
      <c r="AC34" s="75">
        <f>COUNTIF(請求明細!N:N,本紙!S34)</f>
        <v>0</v>
      </c>
      <c r="AD34" s="76"/>
      <c r="AE34" s="77">
        <f>SUMIF(請求明細!N:N,本紙!S34,請求明細!K:K)</f>
        <v>0</v>
      </c>
      <c r="AF34" s="78"/>
      <c r="AG34" s="78"/>
      <c r="AH34" s="78"/>
      <c r="AI34" s="79"/>
    </row>
    <row r="35" spans="1:35" ht="12" customHeight="1" x14ac:dyDescent="0.4">
      <c r="A35" s="56">
        <v>3933</v>
      </c>
      <c r="B35" s="56"/>
      <c r="C35" s="80" t="str">
        <f>VLOOKUP(A35,コードリスト!A:C,3,FALSE)</f>
        <v>東京工芸大学生協</v>
      </c>
      <c r="D35" s="80"/>
      <c r="E35" s="80"/>
      <c r="F35" s="80"/>
      <c r="G35" s="80"/>
      <c r="H35" s="80"/>
      <c r="I35" s="80"/>
      <c r="J35" s="80"/>
      <c r="K35" s="75">
        <f>COUNTIF(請求明細!N:N,本紙!A35)</f>
        <v>0</v>
      </c>
      <c r="L35" s="76"/>
      <c r="M35" s="77">
        <f>SUMIF(請求明細!N:N,本紙!A35,請求明細!K:K)</f>
        <v>0</v>
      </c>
      <c r="N35" s="78"/>
      <c r="O35" s="78"/>
      <c r="P35" s="78"/>
      <c r="Q35" s="79"/>
      <c r="S35" s="56">
        <v>3979</v>
      </c>
      <c r="T35" s="56"/>
      <c r="U35" s="80" t="str">
        <f>VLOOKUP(S35,コードリスト!A:C,3,FALSE)</f>
        <v>山梨大学生協</v>
      </c>
      <c r="V35" s="80"/>
      <c r="W35" s="80"/>
      <c r="X35" s="80"/>
      <c r="Y35" s="80"/>
      <c r="Z35" s="80"/>
      <c r="AA35" s="80"/>
      <c r="AB35" s="80"/>
      <c r="AC35" s="75">
        <f>COUNTIF(請求明細!N:N,本紙!S35)</f>
        <v>0</v>
      </c>
      <c r="AD35" s="76"/>
      <c r="AE35" s="77">
        <f>SUMIF(請求明細!N:N,本紙!S35,請求明細!K:K)</f>
        <v>0</v>
      </c>
      <c r="AF35" s="78"/>
      <c r="AG35" s="78"/>
      <c r="AH35" s="78"/>
      <c r="AI35" s="79"/>
    </row>
    <row r="36" spans="1:35" ht="12" customHeight="1" x14ac:dyDescent="0.4">
      <c r="A36" s="56">
        <v>3934</v>
      </c>
      <c r="B36" s="56"/>
      <c r="C36" s="80" t="str">
        <f>VLOOKUP(A36,コードリスト!A:C,3,FALSE)</f>
        <v>芝浦工業大学生協</v>
      </c>
      <c r="D36" s="80"/>
      <c r="E36" s="80"/>
      <c r="F36" s="80"/>
      <c r="G36" s="80"/>
      <c r="H36" s="80"/>
      <c r="I36" s="80"/>
      <c r="J36" s="80"/>
      <c r="K36" s="75">
        <f>COUNTIF(請求明細!N:N,本紙!A36)</f>
        <v>0</v>
      </c>
      <c r="L36" s="76"/>
      <c r="M36" s="77">
        <f>SUMIF(請求明細!N:N,本紙!A36,請求明細!K:K)</f>
        <v>0</v>
      </c>
      <c r="N36" s="78"/>
      <c r="O36" s="78"/>
      <c r="P36" s="78"/>
      <c r="Q36" s="79"/>
      <c r="S36" s="56">
        <v>3980</v>
      </c>
      <c r="T36" s="56"/>
      <c r="U36" s="80" t="str">
        <f>VLOOKUP(S36,コードリスト!A:C,3,FALSE)</f>
        <v>群馬大学生協</v>
      </c>
      <c r="V36" s="80"/>
      <c r="W36" s="80"/>
      <c r="X36" s="80"/>
      <c r="Y36" s="80"/>
      <c r="Z36" s="80"/>
      <c r="AA36" s="80"/>
      <c r="AB36" s="80"/>
      <c r="AC36" s="75">
        <f>COUNTIF(請求明細!N:N,本紙!S36)</f>
        <v>0</v>
      </c>
      <c r="AD36" s="76"/>
      <c r="AE36" s="77">
        <f>SUMIF(請求明細!N:N,本紙!S36,請求明細!K:K)</f>
        <v>0</v>
      </c>
      <c r="AF36" s="78"/>
      <c r="AG36" s="78"/>
      <c r="AH36" s="78"/>
      <c r="AI36" s="79"/>
    </row>
    <row r="37" spans="1:35" ht="12" customHeight="1" x14ac:dyDescent="0.4">
      <c r="A37" s="56">
        <v>3935</v>
      </c>
      <c r="B37" s="56"/>
      <c r="C37" s="80" t="str">
        <f>VLOOKUP(A37,コードリスト!A:C,3,FALSE)</f>
        <v>日赤看護大学生協</v>
      </c>
      <c r="D37" s="80"/>
      <c r="E37" s="80"/>
      <c r="F37" s="80"/>
      <c r="G37" s="80"/>
      <c r="H37" s="80"/>
      <c r="I37" s="80"/>
      <c r="J37" s="80"/>
      <c r="K37" s="75">
        <f>COUNTIF(請求明細!N:N,本紙!A37)</f>
        <v>0</v>
      </c>
      <c r="L37" s="76"/>
      <c r="M37" s="77">
        <f>SUMIF(請求明細!N:N,本紙!A37,請求明細!K:K)</f>
        <v>0</v>
      </c>
      <c r="N37" s="78"/>
      <c r="O37" s="78"/>
      <c r="P37" s="78"/>
      <c r="Q37" s="79"/>
      <c r="S37" s="56">
        <v>3981</v>
      </c>
      <c r="T37" s="56"/>
      <c r="U37" s="80" t="str">
        <f>VLOOKUP(S37,コードリスト!A:C,3,FALSE)</f>
        <v>足利大学生協</v>
      </c>
      <c r="V37" s="80"/>
      <c r="W37" s="80"/>
      <c r="X37" s="80"/>
      <c r="Y37" s="80"/>
      <c r="Z37" s="80"/>
      <c r="AA37" s="80"/>
      <c r="AB37" s="80"/>
      <c r="AC37" s="75">
        <f>COUNTIF(請求明細!N:N,本紙!S37)</f>
        <v>0</v>
      </c>
      <c r="AD37" s="76"/>
      <c r="AE37" s="77">
        <f>SUMIF(請求明細!N:N,本紙!S37,請求明細!K:K)</f>
        <v>0</v>
      </c>
      <c r="AF37" s="78"/>
      <c r="AG37" s="78"/>
      <c r="AH37" s="78"/>
      <c r="AI37" s="79"/>
    </row>
    <row r="38" spans="1:35" ht="12" customHeight="1" x14ac:dyDescent="0.4">
      <c r="A38" s="56">
        <v>3941</v>
      </c>
      <c r="B38" s="56"/>
      <c r="C38" s="80" t="str">
        <f>VLOOKUP(A38,コードリスト!A:C,3,FALSE)</f>
        <v>お茶の水女子大学生協</v>
      </c>
      <c r="D38" s="80"/>
      <c r="E38" s="80"/>
      <c r="F38" s="80"/>
      <c r="G38" s="80"/>
      <c r="H38" s="80"/>
      <c r="I38" s="80"/>
      <c r="J38" s="80"/>
      <c r="K38" s="75">
        <f>COUNTIF(請求明細!N:N,本紙!A38)</f>
        <v>0</v>
      </c>
      <c r="L38" s="76"/>
      <c r="M38" s="77">
        <f>SUMIF(請求明細!N:N,本紙!A38,請求明細!K:K)</f>
        <v>0</v>
      </c>
      <c r="N38" s="78"/>
      <c r="O38" s="78"/>
      <c r="P38" s="78"/>
      <c r="Q38" s="79"/>
      <c r="S38" s="56">
        <v>3982</v>
      </c>
      <c r="T38" s="56"/>
      <c r="U38" s="80" t="str">
        <f>VLOOKUP(S38,コードリスト!A:C,3,FALSE)</f>
        <v>宇都宮大学生協</v>
      </c>
      <c r="V38" s="80"/>
      <c r="W38" s="80"/>
      <c r="X38" s="80"/>
      <c r="Y38" s="80"/>
      <c r="Z38" s="80"/>
      <c r="AA38" s="80"/>
      <c r="AB38" s="80"/>
      <c r="AC38" s="75">
        <f>COUNTIF(請求明細!N:N,本紙!S38)</f>
        <v>0</v>
      </c>
      <c r="AD38" s="76"/>
      <c r="AE38" s="77">
        <f>SUMIF(請求明細!N:N,本紙!S38,請求明細!K:K)</f>
        <v>0</v>
      </c>
      <c r="AF38" s="78"/>
      <c r="AG38" s="78"/>
      <c r="AH38" s="78"/>
      <c r="AI38" s="79"/>
    </row>
    <row r="39" spans="1:35" ht="12" customHeight="1" x14ac:dyDescent="0.4">
      <c r="A39" s="56">
        <v>3942</v>
      </c>
      <c r="B39" s="56"/>
      <c r="C39" s="80" t="str">
        <f>VLOOKUP(A39,コードリスト!A:C,3,FALSE)</f>
        <v>東京医科歯科大学生協</v>
      </c>
      <c r="D39" s="80"/>
      <c r="E39" s="80"/>
      <c r="F39" s="80"/>
      <c r="G39" s="80"/>
      <c r="H39" s="80"/>
      <c r="I39" s="80"/>
      <c r="J39" s="80"/>
      <c r="K39" s="75">
        <f>COUNTIF(請求明細!N:N,本紙!A39)</f>
        <v>0</v>
      </c>
      <c r="L39" s="76"/>
      <c r="M39" s="77">
        <f>SUMIF(請求明細!N:N,本紙!A39,請求明細!K:K)</f>
        <v>0</v>
      </c>
      <c r="N39" s="78"/>
      <c r="O39" s="78"/>
      <c r="P39" s="78"/>
      <c r="Q39" s="79"/>
      <c r="S39" s="56">
        <v>3983</v>
      </c>
      <c r="T39" s="56"/>
      <c r="U39" s="80" t="str">
        <f>VLOOKUP(S39,コードリスト!A:C,3,FALSE)</f>
        <v>茨城大学生協</v>
      </c>
      <c r="V39" s="80"/>
      <c r="W39" s="80"/>
      <c r="X39" s="80"/>
      <c r="Y39" s="80"/>
      <c r="Z39" s="80"/>
      <c r="AA39" s="80"/>
      <c r="AB39" s="80"/>
      <c r="AC39" s="75">
        <f>COUNTIF(請求明細!N:N,本紙!S39)</f>
        <v>0</v>
      </c>
      <c r="AD39" s="76"/>
      <c r="AE39" s="77">
        <f>SUMIF(請求明細!N:N,本紙!S39,請求明細!K:K)</f>
        <v>0</v>
      </c>
      <c r="AF39" s="78"/>
      <c r="AG39" s="78"/>
      <c r="AH39" s="78"/>
      <c r="AI39" s="79"/>
    </row>
    <row r="40" spans="1:35" ht="12" customHeight="1" x14ac:dyDescent="0.4">
      <c r="A40" s="56">
        <v>3943</v>
      </c>
      <c r="B40" s="56"/>
      <c r="C40" s="80" t="str">
        <f>VLOOKUP(A40,コードリスト!A:C,3,FALSE)</f>
        <v>東京外国語大学生協</v>
      </c>
      <c r="D40" s="80"/>
      <c r="E40" s="80"/>
      <c r="F40" s="80"/>
      <c r="G40" s="80"/>
      <c r="H40" s="80"/>
      <c r="I40" s="80"/>
      <c r="J40" s="80"/>
      <c r="K40" s="75">
        <f>COUNTIF(請求明細!N:N,本紙!A40)</f>
        <v>0</v>
      </c>
      <c r="L40" s="76"/>
      <c r="M40" s="77">
        <f>SUMIF(請求明細!N:N,本紙!A40,請求明細!K:K)</f>
        <v>0</v>
      </c>
      <c r="N40" s="78"/>
      <c r="O40" s="78"/>
      <c r="P40" s="78"/>
      <c r="Q40" s="79"/>
      <c r="S40" s="56">
        <v>3984</v>
      </c>
      <c r="T40" s="56"/>
      <c r="U40" s="80" t="str">
        <f>VLOOKUP(S40,コードリスト!A:C,3,FALSE)</f>
        <v>高崎経済大学生協</v>
      </c>
      <c r="V40" s="80"/>
      <c r="W40" s="80"/>
      <c r="X40" s="80"/>
      <c r="Y40" s="80"/>
      <c r="Z40" s="80"/>
      <c r="AA40" s="80"/>
      <c r="AB40" s="80"/>
      <c r="AC40" s="75">
        <f>COUNTIF(請求明細!N:N,本紙!S40)</f>
        <v>0</v>
      </c>
      <c r="AD40" s="76"/>
      <c r="AE40" s="77">
        <f>SUMIF(請求明細!N:N,本紙!S40,請求明細!K:K)</f>
        <v>0</v>
      </c>
      <c r="AF40" s="78"/>
      <c r="AG40" s="78"/>
      <c r="AH40" s="78"/>
      <c r="AI40" s="79"/>
    </row>
    <row r="41" spans="1:35" ht="12" customHeight="1" x14ac:dyDescent="0.4">
      <c r="A41" s="56">
        <v>3944</v>
      </c>
      <c r="B41" s="56"/>
      <c r="C41" s="80" t="str">
        <f>VLOOKUP(A41,コードリスト!A:C,3,FALSE)</f>
        <v>武蔵学園生協</v>
      </c>
      <c r="D41" s="80"/>
      <c r="E41" s="80"/>
      <c r="F41" s="80"/>
      <c r="G41" s="80"/>
      <c r="H41" s="80"/>
      <c r="I41" s="80"/>
      <c r="J41" s="80"/>
      <c r="K41" s="75">
        <f>COUNTIF(請求明細!N:N,本紙!A41)</f>
        <v>0</v>
      </c>
      <c r="L41" s="76"/>
      <c r="M41" s="77">
        <f>SUMIF(請求明細!N:N,本紙!A41,請求明細!K:K)</f>
        <v>0</v>
      </c>
      <c r="N41" s="78"/>
      <c r="O41" s="78"/>
      <c r="P41" s="78"/>
      <c r="Q41" s="79"/>
      <c r="S41" s="56">
        <v>3985</v>
      </c>
      <c r="T41" s="56"/>
      <c r="U41" s="80" t="str">
        <f>VLOOKUP(S41,コードリスト!A:C,3,FALSE)</f>
        <v>茨城キリスト学園生協</v>
      </c>
      <c r="V41" s="80"/>
      <c r="W41" s="80"/>
      <c r="X41" s="80"/>
      <c r="Y41" s="80"/>
      <c r="Z41" s="80"/>
      <c r="AA41" s="80"/>
      <c r="AB41" s="80"/>
      <c r="AC41" s="75">
        <f>COUNTIF(請求明細!N:N,本紙!S41)</f>
        <v>0</v>
      </c>
      <c r="AD41" s="76"/>
      <c r="AE41" s="77">
        <f>SUMIF(請求明細!N:N,本紙!S41,請求明細!K:K)</f>
        <v>0</v>
      </c>
      <c r="AF41" s="78"/>
      <c r="AG41" s="78"/>
      <c r="AH41" s="78"/>
      <c r="AI41" s="79"/>
    </row>
    <row r="42" spans="1:35" ht="12" customHeight="1" x14ac:dyDescent="0.4">
      <c r="A42" s="56">
        <v>3945</v>
      </c>
      <c r="B42" s="56"/>
      <c r="C42" s="80" t="str">
        <f>VLOOKUP(A42,コードリスト!A:C,3,FALSE)</f>
        <v>日本女子大学生協</v>
      </c>
      <c r="D42" s="80"/>
      <c r="E42" s="80"/>
      <c r="F42" s="80"/>
      <c r="G42" s="80"/>
      <c r="H42" s="80"/>
      <c r="I42" s="80"/>
      <c r="J42" s="80"/>
      <c r="K42" s="75">
        <f>COUNTIF(請求明細!N:N,本紙!A42)</f>
        <v>0</v>
      </c>
      <c r="L42" s="76"/>
      <c r="M42" s="77">
        <f>SUMIF(請求明細!N:N,本紙!A42,請求明細!K:K)</f>
        <v>0</v>
      </c>
      <c r="N42" s="78"/>
      <c r="O42" s="78"/>
      <c r="P42" s="78"/>
      <c r="Q42" s="79"/>
      <c r="S42" s="56">
        <v>3986</v>
      </c>
      <c r="T42" s="56"/>
      <c r="U42" s="80" t="str">
        <f>VLOOKUP(S42,コードリスト!A:C,3,FALSE)</f>
        <v>松本大学生協</v>
      </c>
      <c r="V42" s="80"/>
      <c r="W42" s="80"/>
      <c r="X42" s="80"/>
      <c r="Y42" s="80"/>
      <c r="Z42" s="80"/>
      <c r="AA42" s="80"/>
      <c r="AB42" s="80"/>
      <c r="AC42" s="75">
        <f>COUNTIF(請求明細!N:N,本紙!S42)</f>
        <v>0</v>
      </c>
      <c r="AD42" s="76"/>
      <c r="AE42" s="77">
        <f>SUMIF(請求明細!N:N,本紙!S42,請求明細!K:K)</f>
        <v>0</v>
      </c>
      <c r="AF42" s="78"/>
      <c r="AG42" s="78"/>
      <c r="AH42" s="78"/>
      <c r="AI42" s="79"/>
    </row>
    <row r="43" spans="1:35" ht="12" customHeight="1" x14ac:dyDescent="0.4">
      <c r="A43" s="56">
        <v>3946</v>
      </c>
      <c r="B43" s="56"/>
      <c r="C43" s="80" t="str">
        <f>VLOOKUP(A43,コードリスト!A:C,3,FALSE)</f>
        <v>東洋大学生協</v>
      </c>
      <c r="D43" s="80"/>
      <c r="E43" s="80"/>
      <c r="F43" s="80"/>
      <c r="G43" s="80"/>
      <c r="H43" s="80"/>
      <c r="I43" s="80"/>
      <c r="J43" s="80"/>
      <c r="K43" s="75">
        <f>COUNTIF(請求明細!N:N,本紙!A43)</f>
        <v>0</v>
      </c>
      <c r="L43" s="76"/>
      <c r="M43" s="77">
        <f>SUMIF(請求明細!N:N,本紙!A43,請求明細!K:K)</f>
        <v>0</v>
      </c>
      <c r="N43" s="78"/>
      <c r="O43" s="78"/>
      <c r="P43" s="78"/>
      <c r="Q43" s="79"/>
      <c r="S43" s="56">
        <v>3987</v>
      </c>
      <c r="T43" s="56"/>
      <c r="U43" s="80" t="str">
        <f>VLOOKUP(S43,コードリスト!A:C,3,FALSE)</f>
        <v>新潟県立大学生協</v>
      </c>
      <c r="V43" s="80"/>
      <c r="W43" s="80"/>
      <c r="X43" s="80"/>
      <c r="Y43" s="80"/>
      <c r="Z43" s="80"/>
      <c r="AA43" s="80"/>
      <c r="AB43" s="80"/>
      <c r="AC43" s="75">
        <f>COUNTIF(請求明細!N:N,本紙!S43)</f>
        <v>0</v>
      </c>
      <c r="AD43" s="76"/>
      <c r="AE43" s="77">
        <f>SUMIF(請求明細!N:N,本紙!S43,請求明細!K:K)</f>
        <v>0</v>
      </c>
      <c r="AF43" s="78"/>
      <c r="AG43" s="78"/>
      <c r="AH43" s="78"/>
      <c r="AI43" s="79"/>
    </row>
    <row r="44" spans="1:35" ht="12" customHeight="1" x14ac:dyDescent="0.4">
      <c r="A44" s="56">
        <v>3947</v>
      </c>
      <c r="B44" s="56"/>
      <c r="C44" s="80" t="str">
        <f>VLOOKUP(A44,コードリスト!A:C,3,FALSE)</f>
        <v>東京芸術大学生協</v>
      </c>
      <c r="D44" s="80"/>
      <c r="E44" s="80"/>
      <c r="F44" s="80"/>
      <c r="G44" s="80"/>
      <c r="H44" s="80"/>
      <c r="I44" s="80"/>
      <c r="J44" s="80"/>
      <c r="K44" s="75">
        <f>COUNTIF(請求明細!N:N,本紙!A44)</f>
        <v>0</v>
      </c>
      <c r="L44" s="76"/>
      <c r="M44" s="77">
        <f>SUMIF(請求明細!N:N,本紙!A44,請求明細!K:K)</f>
        <v>0</v>
      </c>
      <c r="N44" s="78"/>
      <c r="O44" s="78"/>
      <c r="P44" s="78"/>
      <c r="Q44" s="79"/>
      <c r="S44" s="56">
        <v>3988</v>
      </c>
      <c r="T44" s="56"/>
      <c r="U44" s="80" t="str">
        <f>VLOOKUP(S44,コードリスト!A:C,3,FALSE)</f>
        <v>長野県看護大学生協</v>
      </c>
      <c r="V44" s="80"/>
      <c r="W44" s="80"/>
      <c r="X44" s="80"/>
      <c r="Y44" s="80"/>
      <c r="Z44" s="80"/>
      <c r="AA44" s="80"/>
      <c r="AB44" s="80"/>
      <c r="AC44" s="75">
        <f>COUNTIF(請求明細!N:N,本紙!S44)</f>
        <v>0</v>
      </c>
      <c r="AD44" s="76"/>
      <c r="AE44" s="77">
        <f>SUMIF(請求明細!N:N,本紙!S44,請求明細!K:K)</f>
        <v>0</v>
      </c>
      <c r="AF44" s="78"/>
      <c r="AG44" s="78"/>
      <c r="AH44" s="78"/>
      <c r="AI44" s="79"/>
    </row>
    <row r="45" spans="1:35" ht="12" customHeight="1" x14ac:dyDescent="0.4">
      <c r="A45" s="56">
        <v>3948</v>
      </c>
      <c r="B45" s="56"/>
      <c r="C45" s="80" t="str">
        <f>VLOOKUP(A45,コードリスト!A:C,3,FALSE)</f>
        <v>大東文化学園生協</v>
      </c>
      <c r="D45" s="80"/>
      <c r="E45" s="80"/>
      <c r="F45" s="80"/>
      <c r="G45" s="80"/>
      <c r="H45" s="80"/>
      <c r="I45" s="80"/>
      <c r="J45" s="80"/>
      <c r="K45" s="75">
        <f>COUNTIF(請求明細!N:N,本紙!A45)</f>
        <v>0</v>
      </c>
      <c r="L45" s="76"/>
      <c r="M45" s="77">
        <f>SUMIF(請求明細!N:N,本紙!A45,請求明細!K:K)</f>
        <v>0</v>
      </c>
      <c r="N45" s="78"/>
      <c r="O45" s="78"/>
      <c r="P45" s="78"/>
      <c r="Q45" s="79"/>
      <c r="S45" s="56">
        <v>3989</v>
      </c>
      <c r="T45" s="56"/>
      <c r="U45" s="80" t="str">
        <f>VLOOKUP(S45,コードリスト!A:C,3,FALSE)</f>
        <v>太田情報専門学校生協</v>
      </c>
      <c r="V45" s="80"/>
      <c r="W45" s="80"/>
      <c r="X45" s="80"/>
      <c r="Y45" s="80"/>
      <c r="Z45" s="80"/>
      <c r="AA45" s="80"/>
      <c r="AB45" s="80"/>
      <c r="AC45" s="75">
        <f>COUNTIF(請求明細!N:N,本紙!S45)</f>
        <v>0</v>
      </c>
      <c r="AD45" s="76"/>
      <c r="AE45" s="77">
        <f>SUMIF(請求明細!N:N,本紙!S45,請求明細!K:K)</f>
        <v>0</v>
      </c>
      <c r="AF45" s="78"/>
      <c r="AG45" s="78"/>
      <c r="AH45" s="78"/>
      <c r="AI45" s="79"/>
    </row>
    <row r="46" spans="1:35" ht="12" customHeight="1" x14ac:dyDescent="0.4">
      <c r="A46" s="56">
        <v>3949</v>
      </c>
      <c r="B46" s="56"/>
      <c r="C46" s="80" t="str">
        <f>VLOOKUP(A46,コードリスト!A:C,3,FALSE)</f>
        <v>埼玉大学生協</v>
      </c>
      <c r="D46" s="80"/>
      <c r="E46" s="80"/>
      <c r="F46" s="80"/>
      <c r="G46" s="80"/>
      <c r="H46" s="80"/>
      <c r="I46" s="80"/>
      <c r="J46" s="80"/>
      <c r="K46" s="75">
        <f>COUNTIF(請求明細!N:N,本紙!A46)</f>
        <v>0</v>
      </c>
      <c r="L46" s="76"/>
      <c r="M46" s="77">
        <f>SUMIF(請求明細!N:N,本紙!A46,請求明細!K:K)</f>
        <v>0</v>
      </c>
      <c r="N46" s="78"/>
      <c r="O46" s="78"/>
      <c r="P46" s="78"/>
      <c r="Q46" s="79"/>
      <c r="S46" s="56">
        <v>3991</v>
      </c>
      <c r="T46" s="56"/>
      <c r="U46" s="80" t="str">
        <f>VLOOKUP(S46,コードリスト!A:C,3,FALSE)</f>
        <v>大学生協事業連合</v>
      </c>
      <c r="V46" s="80"/>
      <c r="W46" s="80"/>
      <c r="X46" s="80"/>
      <c r="Y46" s="80"/>
      <c r="Z46" s="80"/>
      <c r="AA46" s="80"/>
      <c r="AB46" s="80"/>
      <c r="AC46" s="75">
        <f>COUNTIF(請求明細!N:N,本紙!S46)</f>
        <v>0</v>
      </c>
      <c r="AD46" s="76"/>
      <c r="AE46" s="77">
        <f>SUMIF(請求明細!N:N,本紙!S46,請求明細!K:K)</f>
        <v>0</v>
      </c>
      <c r="AF46" s="78"/>
      <c r="AG46" s="78"/>
      <c r="AH46" s="78"/>
      <c r="AI46" s="79"/>
    </row>
    <row r="47" spans="1:35" ht="12" customHeight="1" x14ac:dyDescent="0.4"/>
    <row r="48" spans="1:35" ht="12" customHeight="1" x14ac:dyDescent="0.4">
      <c r="F48" s="13" t="s">
        <v>420</v>
      </c>
      <c r="O48" s="14" t="s">
        <v>447</v>
      </c>
      <c r="P48" s="85">
        <f>SUM(M12:Q46)+SUM(AE12:AI46)</f>
        <v>0</v>
      </c>
      <c r="Q48" s="85"/>
      <c r="R48" s="85"/>
      <c r="S48" s="85"/>
      <c r="T48" s="85"/>
      <c r="U48" s="85"/>
      <c r="V48" s="85"/>
      <c r="W48" s="85"/>
      <c r="X48" s="85"/>
    </row>
    <row r="49" spans="1:35" ht="12" customHeight="1" x14ac:dyDescent="0.4">
      <c r="B49" s="15"/>
      <c r="C49" s="15"/>
      <c r="D49" s="15"/>
      <c r="E49" s="15"/>
      <c r="F49" s="15" t="s">
        <v>421</v>
      </c>
      <c r="G49" s="15"/>
      <c r="H49" s="15"/>
      <c r="I49" s="15"/>
      <c r="J49" s="15"/>
      <c r="K49" s="15"/>
      <c r="L49" s="15"/>
      <c r="M49" s="15"/>
      <c r="N49" s="15"/>
      <c r="O49" s="24" t="s">
        <v>419</v>
      </c>
      <c r="P49" s="91"/>
      <c r="Q49" s="91"/>
      <c r="R49" s="91"/>
      <c r="S49" s="91"/>
      <c r="T49" s="91"/>
      <c r="U49" s="91"/>
      <c r="V49" s="91"/>
      <c r="W49" s="91"/>
      <c r="X49" s="91"/>
    </row>
    <row r="50" spans="1:35" ht="12" customHeight="1" x14ac:dyDescent="0.4">
      <c r="F50" s="14" t="s">
        <v>422</v>
      </c>
      <c r="O50" s="14" t="s">
        <v>449</v>
      </c>
      <c r="P50" s="85">
        <f>P48-P49</f>
        <v>0</v>
      </c>
      <c r="Q50" s="85"/>
      <c r="R50" s="85"/>
      <c r="S50" s="85"/>
      <c r="T50" s="85"/>
      <c r="U50" s="85"/>
      <c r="V50" s="85"/>
      <c r="W50" s="85"/>
      <c r="X50" s="85"/>
    </row>
    <row r="51" spans="1:35" ht="12" customHeight="1" x14ac:dyDescent="0.4"/>
    <row r="52" spans="1:35" ht="12" customHeight="1" x14ac:dyDescent="0.4">
      <c r="N52" s="81" t="s">
        <v>434</v>
      </c>
      <c r="O52" s="81"/>
      <c r="P52" s="81"/>
      <c r="Q52" s="81"/>
      <c r="R52" s="81"/>
      <c r="S52" s="81"/>
      <c r="T52" s="81"/>
      <c r="U52" s="81" t="s">
        <v>454</v>
      </c>
      <c r="V52" s="81"/>
      <c r="W52" s="81"/>
      <c r="X52" s="81"/>
      <c r="Y52" s="81"/>
      <c r="Z52" s="81"/>
      <c r="AA52" s="81"/>
      <c r="AB52" s="81" t="s">
        <v>435</v>
      </c>
      <c r="AC52" s="81"/>
      <c r="AD52" s="81"/>
      <c r="AE52" s="81"/>
      <c r="AF52" s="81"/>
      <c r="AG52" s="81"/>
      <c r="AH52" s="81"/>
    </row>
    <row r="53" spans="1:35" ht="12" customHeight="1" x14ac:dyDescent="0.4">
      <c r="F53" s="13" t="s">
        <v>427</v>
      </c>
      <c r="G53" s="13" t="s">
        <v>423</v>
      </c>
      <c r="N53" s="90"/>
      <c r="O53" s="90"/>
      <c r="P53" s="90"/>
      <c r="Q53" s="90"/>
      <c r="R53" s="90"/>
      <c r="S53" s="90"/>
      <c r="T53" s="90"/>
      <c r="U53" s="85">
        <f>ROUNDDOWN(N53*0.1,0)</f>
        <v>0</v>
      </c>
      <c r="V53" s="85"/>
      <c r="W53" s="85"/>
      <c r="X53" s="85"/>
      <c r="Y53" s="85"/>
      <c r="Z53" s="85"/>
      <c r="AA53" s="85"/>
      <c r="AB53" s="85">
        <f>N53+U53</f>
        <v>0</v>
      </c>
      <c r="AC53" s="85"/>
      <c r="AD53" s="85"/>
      <c r="AE53" s="85"/>
      <c r="AF53" s="85"/>
      <c r="AG53" s="85"/>
      <c r="AH53" s="85"/>
    </row>
    <row r="54" spans="1:35" ht="12" customHeight="1" x14ac:dyDescent="0.4">
      <c r="B54" s="15"/>
      <c r="C54" s="15"/>
      <c r="D54" s="15"/>
      <c r="E54" s="15"/>
      <c r="F54" s="15" t="s">
        <v>428</v>
      </c>
      <c r="G54" s="15" t="s">
        <v>424</v>
      </c>
      <c r="H54" s="15"/>
      <c r="I54" s="15"/>
      <c r="J54" s="15"/>
      <c r="K54" s="15"/>
      <c r="L54" s="15"/>
      <c r="M54" s="15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91"/>
      <c r="AC54" s="91"/>
      <c r="AD54" s="91"/>
      <c r="AE54" s="91"/>
      <c r="AF54" s="91"/>
      <c r="AG54" s="91"/>
      <c r="AH54" s="91"/>
    </row>
    <row r="55" spans="1:35" ht="12" customHeight="1" x14ac:dyDescent="0.4">
      <c r="F55" s="14" t="s">
        <v>429</v>
      </c>
      <c r="G55" s="13" t="s">
        <v>425</v>
      </c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>
        <f>AB53-AB54</f>
        <v>0</v>
      </c>
      <c r="AC55" s="85"/>
      <c r="AD55" s="85"/>
      <c r="AE55" s="85"/>
      <c r="AF55" s="85"/>
      <c r="AG55" s="85"/>
      <c r="AH55" s="85"/>
    </row>
    <row r="56" spans="1:35" ht="12" customHeight="1" x14ac:dyDescent="0.4">
      <c r="F56" s="13" t="s">
        <v>430</v>
      </c>
      <c r="G56" s="13" t="s">
        <v>426</v>
      </c>
      <c r="N56" s="88"/>
      <c r="O56" s="88"/>
      <c r="P56" s="88"/>
      <c r="Q56" s="88"/>
      <c r="R56" s="88"/>
      <c r="S56" s="88"/>
      <c r="T56" s="88"/>
      <c r="U56" s="85">
        <f>ROUNDDOWN(N56*0.1,0)</f>
        <v>0</v>
      </c>
      <c r="V56" s="85"/>
      <c r="W56" s="85"/>
      <c r="X56" s="85"/>
      <c r="Y56" s="85"/>
      <c r="Z56" s="85"/>
      <c r="AA56" s="85"/>
      <c r="AB56" s="89">
        <f>N56+U56</f>
        <v>0</v>
      </c>
      <c r="AC56" s="89"/>
      <c r="AD56" s="89"/>
      <c r="AE56" s="89"/>
      <c r="AF56" s="89"/>
      <c r="AG56" s="89"/>
      <c r="AH56" s="89"/>
    </row>
    <row r="57" spans="1:35" ht="12" customHeight="1" x14ac:dyDescent="0.4">
      <c r="B57" s="15"/>
      <c r="C57" s="15"/>
      <c r="D57" s="15"/>
      <c r="E57" s="15"/>
      <c r="F57" s="15" t="s">
        <v>431</v>
      </c>
      <c r="G57" s="15" t="s">
        <v>450</v>
      </c>
      <c r="H57" s="15"/>
      <c r="I57" s="15"/>
      <c r="J57" s="15"/>
      <c r="K57" s="15"/>
      <c r="L57" s="15"/>
      <c r="M57" s="15"/>
      <c r="N57" s="84">
        <f>P50</f>
        <v>0</v>
      </c>
      <c r="O57" s="84"/>
      <c r="P57" s="84"/>
      <c r="Q57" s="84"/>
      <c r="R57" s="84"/>
      <c r="S57" s="84"/>
      <c r="T57" s="84"/>
      <c r="U57" s="85">
        <f>ROUNDDOWN(N57*0.1,0)</f>
        <v>0</v>
      </c>
      <c r="V57" s="85"/>
      <c r="W57" s="85"/>
      <c r="X57" s="85"/>
      <c r="Y57" s="85"/>
      <c r="Z57" s="85"/>
      <c r="AA57" s="85"/>
      <c r="AB57" s="84">
        <f>N57+U57</f>
        <v>0</v>
      </c>
      <c r="AC57" s="84"/>
      <c r="AD57" s="84"/>
      <c r="AE57" s="84"/>
      <c r="AF57" s="84"/>
      <c r="AG57" s="84"/>
      <c r="AH57" s="84"/>
    </row>
    <row r="58" spans="1:35" ht="18.75" customHeight="1" x14ac:dyDescent="0.4">
      <c r="F58" s="14" t="s">
        <v>432</v>
      </c>
      <c r="G58" s="25" t="s">
        <v>433</v>
      </c>
      <c r="N58" s="85"/>
      <c r="O58" s="85"/>
      <c r="P58" s="85"/>
      <c r="Q58" s="85"/>
      <c r="R58" s="85"/>
      <c r="S58" s="85"/>
      <c r="T58" s="85"/>
      <c r="U58" s="86"/>
      <c r="V58" s="86"/>
      <c r="W58" s="86"/>
      <c r="X58" s="86"/>
      <c r="Y58" s="86"/>
      <c r="Z58" s="86"/>
      <c r="AA58" s="86"/>
      <c r="AB58" s="87">
        <f>AB55+AB56+AB57</f>
        <v>0</v>
      </c>
      <c r="AC58" s="87"/>
      <c r="AD58" s="87"/>
      <c r="AE58" s="87"/>
      <c r="AF58" s="87"/>
      <c r="AG58" s="87"/>
      <c r="AH58" s="87"/>
    </row>
    <row r="59" spans="1:35" ht="12" customHeight="1" x14ac:dyDescent="0.4">
      <c r="N59" s="26"/>
      <c r="O59" s="26"/>
      <c r="P59" s="26"/>
      <c r="Q59" s="26"/>
      <c r="R59" s="26"/>
      <c r="S59" s="26"/>
      <c r="T59" s="26"/>
      <c r="U59" s="26"/>
      <c r="V59" s="26"/>
    </row>
    <row r="60" spans="1:35" ht="12" customHeight="1" x14ac:dyDescent="0.4">
      <c r="A60" s="82" t="s">
        <v>470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</row>
    <row r="61" spans="1:35" ht="12" customHeight="1" x14ac:dyDescent="0.4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</row>
    <row r="62" spans="1:35" ht="12" customHeight="1" x14ac:dyDescent="0.4">
      <c r="A62" s="83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</row>
    <row r="63" spans="1:35" ht="12" customHeight="1" x14ac:dyDescent="0.4">
      <c r="A63" s="83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</row>
    <row r="64" spans="1:35" ht="12" customHeight="1" x14ac:dyDescent="0.4">
      <c r="A64" s="83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</row>
    <row r="65" spans="1:35" ht="12" customHeight="1" x14ac:dyDescent="0.4">
      <c r="A65" s="83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</row>
    <row r="66" spans="1:35" ht="12" customHeight="1" x14ac:dyDescent="0.4">
      <c r="A66" s="83"/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</row>
    <row r="67" spans="1:35" ht="12" customHeight="1" x14ac:dyDescent="0.4"/>
    <row r="68" spans="1:35" ht="12" customHeight="1" x14ac:dyDescent="0.4"/>
    <row r="69" spans="1:35" ht="12" customHeight="1" x14ac:dyDescent="0.4"/>
    <row r="70" spans="1:35" ht="12" customHeight="1" x14ac:dyDescent="0.4"/>
    <row r="71" spans="1:35" ht="12" customHeight="1" x14ac:dyDescent="0.4"/>
    <row r="72" spans="1:35" ht="12" customHeight="1" x14ac:dyDescent="0.4"/>
    <row r="73" spans="1:35" ht="12" customHeight="1" x14ac:dyDescent="0.4"/>
    <row r="74" spans="1:35" ht="12" customHeight="1" x14ac:dyDescent="0.4"/>
    <row r="75" spans="1:35" ht="12" customHeight="1" x14ac:dyDescent="0.4"/>
    <row r="76" spans="1:35" ht="12" customHeight="1" x14ac:dyDescent="0.4"/>
    <row r="77" spans="1:35" ht="12" customHeight="1" x14ac:dyDescent="0.4"/>
    <row r="78" spans="1:35" ht="12" customHeight="1" x14ac:dyDescent="0.4"/>
    <row r="79" spans="1:35" ht="12" customHeight="1" x14ac:dyDescent="0.4"/>
    <row r="80" spans="1:35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spans="62:70" ht="15" customHeight="1" x14ac:dyDescent="0.4"/>
    <row r="98" spans="62:70" ht="15" customHeight="1" x14ac:dyDescent="0.4"/>
    <row r="99" spans="62:70" ht="15" customHeight="1" x14ac:dyDescent="0.4">
      <c r="BJ99" s="26"/>
      <c r="BK99" s="26"/>
      <c r="BL99" s="26"/>
      <c r="BM99" s="26"/>
      <c r="BN99" s="26"/>
      <c r="BO99" s="26"/>
      <c r="BP99" s="26"/>
      <c r="BQ99" s="26"/>
      <c r="BR99" s="26"/>
    </row>
    <row r="100" spans="62:70" ht="15" customHeight="1" x14ac:dyDescent="0.4"/>
    <row r="101" spans="62:70" ht="15" customHeight="1" x14ac:dyDescent="0.4"/>
    <row r="102" spans="62:70" ht="15" customHeight="1" x14ac:dyDescent="0.4"/>
    <row r="103" spans="62:70" ht="15" customHeight="1" x14ac:dyDescent="0.4"/>
    <row r="104" spans="62:70" ht="15" customHeight="1" x14ac:dyDescent="0.4"/>
    <row r="105" spans="62:70" ht="15" customHeight="1" x14ac:dyDescent="0.4"/>
    <row r="106" spans="62:70" ht="15" customHeight="1" x14ac:dyDescent="0.4"/>
    <row r="107" spans="62:70" ht="15" customHeight="1" x14ac:dyDescent="0.4"/>
    <row r="108" spans="62:70" ht="15" customHeight="1" x14ac:dyDescent="0.4"/>
    <row r="109" spans="62:70" ht="15" customHeight="1" x14ac:dyDescent="0.4"/>
  </sheetData>
  <mergeCells count="334">
    <mergeCell ref="N53:T53"/>
    <mergeCell ref="U53:AA53"/>
    <mergeCell ref="AB53:AH53"/>
    <mergeCell ref="N54:T54"/>
    <mergeCell ref="U54:AA54"/>
    <mergeCell ref="AB54:AH54"/>
    <mergeCell ref="P48:X48"/>
    <mergeCell ref="P49:X49"/>
    <mergeCell ref="P50:X50"/>
    <mergeCell ref="N52:T52"/>
    <mergeCell ref="A60:AI66"/>
    <mergeCell ref="N57:T57"/>
    <mergeCell ref="U57:AA57"/>
    <mergeCell ref="AB57:AH57"/>
    <mergeCell ref="N58:T58"/>
    <mergeCell ref="U58:AA58"/>
    <mergeCell ref="AB58:AH58"/>
    <mergeCell ref="N55:T55"/>
    <mergeCell ref="U55:AA55"/>
    <mergeCell ref="AB55:AH55"/>
    <mergeCell ref="N56:T56"/>
    <mergeCell ref="U56:AA56"/>
    <mergeCell ref="AB56:AH56"/>
    <mergeCell ref="U52:AA52"/>
    <mergeCell ref="AB52:AH52"/>
    <mergeCell ref="AC45:AD45"/>
    <mergeCell ref="AE45:AI45"/>
    <mergeCell ref="A46:B46"/>
    <mergeCell ref="C46:J46"/>
    <mergeCell ref="K46:L46"/>
    <mergeCell ref="M46:Q46"/>
    <mergeCell ref="S46:T46"/>
    <mergeCell ref="U46:AB46"/>
    <mergeCell ref="AC46:AD46"/>
    <mergeCell ref="AE46:AI46"/>
    <mergeCell ref="A45:B45"/>
    <mergeCell ref="C45:J45"/>
    <mergeCell ref="K45:L45"/>
    <mergeCell ref="M45:Q45"/>
    <mergeCell ref="S45:T45"/>
    <mergeCell ref="U45:AB45"/>
    <mergeCell ref="AC43:AD43"/>
    <mergeCell ref="AE43:AI43"/>
    <mergeCell ref="A44:B44"/>
    <mergeCell ref="C44:J44"/>
    <mergeCell ref="K44:L44"/>
    <mergeCell ref="M44:Q44"/>
    <mergeCell ref="S44:T44"/>
    <mergeCell ref="U44:AB44"/>
    <mergeCell ref="AC44:AD44"/>
    <mergeCell ref="AE44:AI44"/>
    <mergeCell ref="A43:B43"/>
    <mergeCell ref="C43:J43"/>
    <mergeCell ref="K43:L43"/>
    <mergeCell ref="M43:Q43"/>
    <mergeCell ref="S43:T43"/>
    <mergeCell ref="U43:AB43"/>
    <mergeCell ref="AC41:AD41"/>
    <mergeCell ref="AE41:AI41"/>
    <mergeCell ref="A42:B42"/>
    <mergeCell ref="C42:J42"/>
    <mergeCell ref="K42:L42"/>
    <mergeCell ref="M42:Q42"/>
    <mergeCell ref="S42:T42"/>
    <mergeCell ref="U42:AB42"/>
    <mergeCell ref="AC42:AD42"/>
    <mergeCell ref="AE42:AI42"/>
    <mergeCell ref="A41:B41"/>
    <mergeCell ref="C41:J41"/>
    <mergeCell ref="K41:L41"/>
    <mergeCell ref="M41:Q41"/>
    <mergeCell ref="S41:T41"/>
    <mergeCell ref="U41:AB41"/>
    <mergeCell ref="AC39:AD39"/>
    <mergeCell ref="AE39:AI39"/>
    <mergeCell ref="A40:B40"/>
    <mergeCell ref="C40:J40"/>
    <mergeCell ref="K40:L40"/>
    <mergeCell ref="M40:Q40"/>
    <mergeCell ref="S40:T40"/>
    <mergeCell ref="U40:AB40"/>
    <mergeCell ref="AC40:AD40"/>
    <mergeCell ref="AE40:AI40"/>
    <mergeCell ref="A39:B39"/>
    <mergeCell ref="C39:J39"/>
    <mergeCell ref="K39:L39"/>
    <mergeCell ref="M39:Q39"/>
    <mergeCell ref="S39:T39"/>
    <mergeCell ref="U39:AB39"/>
    <mergeCell ref="AC37:AD37"/>
    <mergeCell ref="AE37:AI37"/>
    <mergeCell ref="A38:B38"/>
    <mergeCell ref="C38:J38"/>
    <mergeCell ref="K38:L38"/>
    <mergeCell ref="M38:Q38"/>
    <mergeCell ref="S38:T38"/>
    <mergeCell ref="U38:AB38"/>
    <mergeCell ref="AC38:AD38"/>
    <mergeCell ref="AE38:AI38"/>
    <mergeCell ref="A37:B37"/>
    <mergeCell ref="C37:J37"/>
    <mergeCell ref="K37:L37"/>
    <mergeCell ref="M37:Q37"/>
    <mergeCell ref="S37:T37"/>
    <mergeCell ref="U37:AB37"/>
    <mergeCell ref="AC35:AD35"/>
    <mergeCell ref="AE35:AI35"/>
    <mergeCell ref="A36:B36"/>
    <mergeCell ref="C36:J36"/>
    <mergeCell ref="K36:L36"/>
    <mergeCell ref="M36:Q36"/>
    <mergeCell ref="S36:T36"/>
    <mergeCell ref="U36:AB36"/>
    <mergeCell ref="AC36:AD36"/>
    <mergeCell ref="AE36:AI36"/>
    <mergeCell ref="A35:B35"/>
    <mergeCell ref="C35:J35"/>
    <mergeCell ref="K35:L35"/>
    <mergeCell ref="M35:Q35"/>
    <mergeCell ref="S35:T35"/>
    <mergeCell ref="U35:AB35"/>
    <mergeCell ref="AC33:AD33"/>
    <mergeCell ref="AE33:AI33"/>
    <mergeCell ref="A34:B34"/>
    <mergeCell ref="C34:J34"/>
    <mergeCell ref="K34:L34"/>
    <mergeCell ref="M34:Q34"/>
    <mergeCell ref="S34:T34"/>
    <mergeCell ref="U34:AB34"/>
    <mergeCell ref="AC34:AD34"/>
    <mergeCell ref="AE34:AI34"/>
    <mergeCell ref="A33:B33"/>
    <mergeCell ref="C33:J33"/>
    <mergeCell ref="K33:L33"/>
    <mergeCell ref="M33:Q33"/>
    <mergeCell ref="S33:T33"/>
    <mergeCell ref="U33:AB33"/>
    <mergeCell ref="AC31:AD31"/>
    <mergeCell ref="AE31:AI31"/>
    <mergeCell ref="A32:B32"/>
    <mergeCell ref="C32:J32"/>
    <mergeCell ref="K32:L32"/>
    <mergeCell ref="M32:Q32"/>
    <mergeCell ref="S32:T32"/>
    <mergeCell ref="U32:AB32"/>
    <mergeCell ref="AC32:AD32"/>
    <mergeCell ref="AE32:AI32"/>
    <mergeCell ref="A31:B31"/>
    <mergeCell ref="C31:J31"/>
    <mergeCell ref="K31:L31"/>
    <mergeCell ref="M31:Q31"/>
    <mergeCell ref="S31:T31"/>
    <mergeCell ref="U31:AB31"/>
    <mergeCell ref="AC29:AD29"/>
    <mergeCell ref="AE29:AI29"/>
    <mergeCell ref="A30:B30"/>
    <mergeCell ref="C30:J30"/>
    <mergeCell ref="K30:L30"/>
    <mergeCell ref="M30:Q30"/>
    <mergeCell ref="S30:T30"/>
    <mergeCell ref="U30:AB30"/>
    <mergeCell ref="AC30:AD30"/>
    <mergeCell ref="AE30:AI30"/>
    <mergeCell ref="A29:B29"/>
    <mergeCell ref="C29:J29"/>
    <mergeCell ref="K29:L29"/>
    <mergeCell ref="M29:Q29"/>
    <mergeCell ref="S29:T29"/>
    <mergeCell ref="U29:AB29"/>
    <mergeCell ref="AC27:AD27"/>
    <mergeCell ref="AE27:AI27"/>
    <mergeCell ref="A28:B28"/>
    <mergeCell ref="C28:J28"/>
    <mergeCell ref="K28:L28"/>
    <mergeCell ref="M28:Q28"/>
    <mergeCell ref="S28:T28"/>
    <mergeCell ref="U28:AB28"/>
    <mergeCell ref="AC28:AD28"/>
    <mergeCell ref="AE28:AI28"/>
    <mergeCell ref="A27:B27"/>
    <mergeCell ref="C27:J27"/>
    <mergeCell ref="K27:L27"/>
    <mergeCell ref="M27:Q27"/>
    <mergeCell ref="S27:T27"/>
    <mergeCell ref="U27:AB27"/>
    <mergeCell ref="AC25:AD25"/>
    <mergeCell ref="AE25:AI25"/>
    <mergeCell ref="A26:B26"/>
    <mergeCell ref="C26:J26"/>
    <mergeCell ref="K26:L26"/>
    <mergeCell ref="M26:Q26"/>
    <mergeCell ref="S26:T26"/>
    <mergeCell ref="U26:AB26"/>
    <mergeCell ref="AC26:AD26"/>
    <mergeCell ref="AE26:AI26"/>
    <mergeCell ref="A25:B25"/>
    <mergeCell ref="C25:J25"/>
    <mergeCell ref="K25:L25"/>
    <mergeCell ref="M25:Q25"/>
    <mergeCell ref="S25:T25"/>
    <mergeCell ref="U25:AB25"/>
    <mergeCell ref="AC23:AD23"/>
    <mergeCell ref="AE23:AI23"/>
    <mergeCell ref="A24:B24"/>
    <mergeCell ref="C24:J24"/>
    <mergeCell ref="K24:L24"/>
    <mergeCell ref="M24:Q24"/>
    <mergeCell ref="S24:T24"/>
    <mergeCell ref="U24:AB24"/>
    <mergeCell ref="AC24:AD24"/>
    <mergeCell ref="AE24:AI24"/>
    <mergeCell ref="A23:B23"/>
    <mergeCell ref="C23:J23"/>
    <mergeCell ref="K23:L23"/>
    <mergeCell ref="M23:Q23"/>
    <mergeCell ref="S23:T23"/>
    <mergeCell ref="U23:AB23"/>
    <mergeCell ref="AC21:AD21"/>
    <mergeCell ref="AE21:AI21"/>
    <mergeCell ref="A22:B22"/>
    <mergeCell ref="C22:J22"/>
    <mergeCell ref="K22:L22"/>
    <mergeCell ref="M22:Q22"/>
    <mergeCell ref="S22:T22"/>
    <mergeCell ref="U22:AB22"/>
    <mergeCell ref="AC22:AD22"/>
    <mergeCell ref="AE22:AI22"/>
    <mergeCell ref="A21:B21"/>
    <mergeCell ref="C21:J21"/>
    <mergeCell ref="K21:L21"/>
    <mergeCell ref="M21:Q21"/>
    <mergeCell ref="S21:T21"/>
    <mergeCell ref="U21:AB21"/>
    <mergeCell ref="AC19:AD19"/>
    <mergeCell ref="AE19:AI19"/>
    <mergeCell ref="A20:B20"/>
    <mergeCell ref="C20:J20"/>
    <mergeCell ref="K20:L20"/>
    <mergeCell ref="M20:Q20"/>
    <mergeCell ref="S20:T20"/>
    <mergeCell ref="U20:AB20"/>
    <mergeCell ref="AC20:AD20"/>
    <mergeCell ref="AE20:AI20"/>
    <mergeCell ref="A19:B19"/>
    <mergeCell ref="C19:J19"/>
    <mergeCell ref="K19:L19"/>
    <mergeCell ref="M19:Q19"/>
    <mergeCell ref="S19:T19"/>
    <mergeCell ref="U19:AB19"/>
    <mergeCell ref="AC17:AD17"/>
    <mergeCell ref="AE17:AI17"/>
    <mergeCell ref="A18:B18"/>
    <mergeCell ref="C18:J18"/>
    <mergeCell ref="K18:L18"/>
    <mergeCell ref="M18:Q18"/>
    <mergeCell ref="S18:T18"/>
    <mergeCell ref="U18:AB18"/>
    <mergeCell ref="AC18:AD18"/>
    <mergeCell ref="AE18:AI18"/>
    <mergeCell ref="A17:B17"/>
    <mergeCell ref="C17:J17"/>
    <mergeCell ref="K17:L17"/>
    <mergeCell ref="M17:Q17"/>
    <mergeCell ref="S17:T17"/>
    <mergeCell ref="U17:AB17"/>
    <mergeCell ref="AC15:AD15"/>
    <mergeCell ref="AE15:AI15"/>
    <mergeCell ref="A16:B16"/>
    <mergeCell ref="C16:J16"/>
    <mergeCell ref="K16:L16"/>
    <mergeCell ref="M16:Q16"/>
    <mergeCell ref="S16:T16"/>
    <mergeCell ref="U16:AB16"/>
    <mergeCell ref="AC16:AD16"/>
    <mergeCell ref="AE16:AI16"/>
    <mergeCell ref="A15:B15"/>
    <mergeCell ref="C15:J15"/>
    <mergeCell ref="K15:L15"/>
    <mergeCell ref="M15:Q15"/>
    <mergeCell ref="S15:T15"/>
    <mergeCell ref="U15:AB15"/>
    <mergeCell ref="AC13:AD13"/>
    <mergeCell ref="AE13:AI13"/>
    <mergeCell ref="A14:B14"/>
    <mergeCell ref="C14:J14"/>
    <mergeCell ref="K14:L14"/>
    <mergeCell ref="M14:Q14"/>
    <mergeCell ref="S14:T14"/>
    <mergeCell ref="U14:AB14"/>
    <mergeCell ref="AC14:AD14"/>
    <mergeCell ref="AE14:AI14"/>
    <mergeCell ref="A13:B13"/>
    <mergeCell ref="C13:J13"/>
    <mergeCell ref="K13:L13"/>
    <mergeCell ref="M13:Q13"/>
    <mergeCell ref="S13:T13"/>
    <mergeCell ref="U13:AB13"/>
    <mergeCell ref="AC11:AD11"/>
    <mergeCell ref="AE11:AI11"/>
    <mergeCell ref="A12:B12"/>
    <mergeCell ref="C12:J12"/>
    <mergeCell ref="K12:L12"/>
    <mergeCell ref="M12:Q12"/>
    <mergeCell ref="S12:T12"/>
    <mergeCell ref="U12:AB12"/>
    <mergeCell ref="AC12:AD12"/>
    <mergeCell ref="AE12:AI12"/>
    <mergeCell ref="A11:B11"/>
    <mergeCell ref="C11:J11"/>
    <mergeCell ref="K11:L11"/>
    <mergeCell ref="M11:Q11"/>
    <mergeCell ref="S11:T11"/>
    <mergeCell ref="U11:AB11"/>
    <mergeCell ref="H9:M9"/>
    <mergeCell ref="N9:T9"/>
    <mergeCell ref="AC1:AI1"/>
    <mergeCell ref="D3:F3"/>
    <mergeCell ref="H3:I3"/>
    <mergeCell ref="AC3:AI3"/>
    <mergeCell ref="A5:F5"/>
    <mergeCell ref="J5:M5"/>
    <mergeCell ref="X5:AB5"/>
    <mergeCell ref="AD5:AF5"/>
    <mergeCell ref="AG5:AI5"/>
    <mergeCell ref="A6:F7"/>
    <mergeCell ref="I6:W6"/>
    <mergeCell ref="X6:AB6"/>
    <mergeCell ref="AD6:AF8"/>
    <mergeCell ref="AG6:AI8"/>
    <mergeCell ref="I7:T8"/>
    <mergeCell ref="V7:W8"/>
    <mergeCell ref="X7:AB7"/>
    <mergeCell ref="A8:D8"/>
    <mergeCell ref="X8:AB8"/>
  </mergeCells>
  <phoneticPr fontId="2"/>
  <pageMargins left="0.39370078740157483" right="0.39370078740157483" top="0.39370078740157483" bottom="0.39370078740157483" header="0.31496062992125984" footer="0.19685039370078741"/>
  <pageSetup paperSize="9" orientation="portrait" horizontalDpi="1200" verticalDpi="1200" r:id="rId1"/>
  <headerFooter>
    <oddFooter>&amp;L印刷日時　&amp;D　&amp;T&amp;C&amp;P ／　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F14BA-13EE-40AE-A92C-F35F89B0E865}">
  <sheetPr>
    <tabColor rgb="FFFF0000"/>
  </sheetPr>
  <dimension ref="A1:CL208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T23" sqref="T23"/>
    </sheetView>
  </sheetViews>
  <sheetFormatPr defaultRowHeight="18.75" x14ac:dyDescent="0.4"/>
  <cols>
    <col min="1" max="1" width="4.5" bestFit="1" customWidth="1"/>
    <col min="2" max="2" width="10.25" bestFit="1" customWidth="1"/>
    <col min="3" max="3" width="15.875" style="29" bestFit="1" customWidth="1"/>
    <col min="4" max="4" width="12" style="29" customWidth="1"/>
    <col min="5" max="5" width="5.5" style="4" bestFit="1" customWidth="1"/>
    <col min="6" max="6" width="5.25" style="4" bestFit="1" customWidth="1"/>
    <col min="7" max="7" width="15.5" customWidth="1"/>
    <col min="8" max="8" width="10.5" style="30" customWidth="1"/>
    <col min="9" max="11" width="10.5" customWidth="1"/>
    <col min="12" max="12" width="10.5" style="5" customWidth="1"/>
    <col min="13" max="13" width="10.5" customWidth="1"/>
    <col min="14" max="14" width="6.125" style="4" customWidth="1"/>
    <col min="15" max="15" width="1.875" customWidth="1"/>
    <col min="16" max="16" width="10" style="7" customWidth="1"/>
    <col min="17" max="17" width="10" customWidth="1"/>
    <col min="18" max="18" width="12.5" bestFit="1" customWidth="1"/>
    <col min="19" max="19" width="21.25" bestFit="1" customWidth="1"/>
    <col min="20" max="20" width="13.875" bestFit="1" customWidth="1"/>
    <col min="21" max="21" width="25.125" bestFit="1" customWidth="1"/>
    <col min="22" max="22" width="17.75" bestFit="1" customWidth="1"/>
    <col min="23" max="24" width="21.125" bestFit="1" customWidth="1"/>
    <col min="25" max="25" width="7.5" bestFit="1" customWidth="1"/>
    <col min="26" max="26" width="13" bestFit="1" customWidth="1"/>
    <col min="27" max="27" width="11.875" bestFit="1" customWidth="1"/>
    <col min="28" max="29" width="13.625" bestFit="1" customWidth="1"/>
    <col min="30" max="30" width="17.375" bestFit="1" customWidth="1"/>
    <col min="31" max="31" width="20.25" bestFit="1" customWidth="1"/>
    <col min="32" max="32" width="10.875" bestFit="1" customWidth="1"/>
    <col min="33" max="33" width="10.625" bestFit="1" customWidth="1"/>
    <col min="34" max="34" width="10.5" bestFit="1" customWidth="1"/>
    <col min="35" max="35" width="13.125" bestFit="1" customWidth="1"/>
    <col min="36" max="36" width="9.25" bestFit="1" customWidth="1"/>
    <col min="37" max="37" width="9.125" bestFit="1" customWidth="1"/>
    <col min="39" max="39" width="11.5" bestFit="1" customWidth="1"/>
    <col min="40" max="40" width="16.125" bestFit="1" customWidth="1"/>
    <col min="41" max="41" width="10.5" bestFit="1" customWidth="1"/>
    <col min="42" max="42" width="12.25" bestFit="1" customWidth="1"/>
    <col min="43" max="43" width="12.5" bestFit="1" customWidth="1"/>
    <col min="44" max="44" width="12.375" bestFit="1" customWidth="1"/>
    <col min="45" max="45" width="12.25" bestFit="1" customWidth="1"/>
    <col min="46" max="46" width="14.875" bestFit="1" customWidth="1"/>
    <col min="47" max="47" width="12.5" bestFit="1" customWidth="1"/>
    <col min="48" max="48" width="12.375" bestFit="1" customWidth="1"/>
    <col min="49" max="49" width="12.25" bestFit="1" customWidth="1"/>
    <col min="50" max="50" width="14.875" bestFit="1" customWidth="1"/>
    <col min="51" max="51" width="10.875" bestFit="1" customWidth="1"/>
    <col min="52" max="52" width="10.625" bestFit="1" customWidth="1"/>
    <col min="53" max="53" width="10.5" bestFit="1" customWidth="1"/>
    <col min="54" max="54" width="14.625" bestFit="1" customWidth="1"/>
    <col min="55" max="55" width="10.875" bestFit="1" customWidth="1"/>
    <col min="56" max="56" width="10.5" bestFit="1" customWidth="1"/>
    <col min="57" max="57" width="13.125" bestFit="1" customWidth="1"/>
    <col min="58" max="58" width="12.5" bestFit="1" customWidth="1"/>
    <col min="59" max="59" width="12.375" bestFit="1" customWidth="1"/>
    <col min="60" max="60" width="10.5" bestFit="1" customWidth="1"/>
    <col min="61" max="61" width="13.125" bestFit="1" customWidth="1"/>
    <col min="62" max="62" width="9.25" bestFit="1" customWidth="1"/>
    <col min="63" max="63" width="9.125" bestFit="1" customWidth="1"/>
    <col min="65" max="65" width="11.5" bestFit="1" customWidth="1"/>
    <col min="66" max="66" width="4.5" bestFit="1" customWidth="1"/>
    <col min="67" max="67" width="9.25" bestFit="1" customWidth="1"/>
    <col min="68" max="68" width="10.625" bestFit="1" customWidth="1"/>
    <col min="69" max="69" width="7.5" bestFit="1" customWidth="1"/>
    <col min="70" max="70" width="5" bestFit="1" customWidth="1"/>
    <col min="71" max="71" width="10.5" bestFit="1" customWidth="1"/>
    <col min="72" max="72" width="7.5" bestFit="1" customWidth="1"/>
    <col min="73" max="73" width="10.5" bestFit="1" customWidth="1"/>
    <col min="74" max="74" width="7.5" bestFit="1" customWidth="1"/>
    <col min="75" max="75" width="10.25" bestFit="1" customWidth="1"/>
    <col min="76" max="77" width="19.25" bestFit="1" customWidth="1"/>
    <col min="78" max="78" width="20.5" bestFit="1" customWidth="1"/>
    <col min="79" max="79" width="21.125" bestFit="1" customWidth="1"/>
    <col min="80" max="80" width="27" bestFit="1" customWidth="1"/>
    <col min="81" max="81" width="17.625" bestFit="1" customWidth="1"/>
    <col min="82" max="82" width="14" bestFit="1" customWidth="1"/>
    <col min="83" max="85" width="10.25" bestFit="1" customWidth="1"/>
    <col min="86" max="87" width="13.875" bestFit="1" customWidth="1"/>
    <col min="88" max="89" width="18.875" bestFit="1" customWidth="1"/>
    <col min="90" max="90" width="9.25" bestFit="1" customWidth="1"/>
    <col min="93" max="94" width="7.5" bestFit="1" customWidth="1"/>
    <col min="95" max="95" width="14.375" bestFit="1" customWidth="1"/>
    <col min="96" max="96" width="7.5" bestFit="1" customWidth="1"/>
    <col min="97" max="97" width="6.375" bestFit="1" customWidth="1"/>
    <col min="98" max="98" width="10.5" bestFit="1" customWidth="1"/>
    <col min="99" max="99" width="6" bestFit="1" customWidth="1"/>
    <col min="100" max="100" width="7.5" bestFit="1" customWidth="1"/>
    <col min="101" max="101" width="9.75" bestFit="1" customWidth="1"/>
    <col min="102" max="102" width="10.5" bestFit="1" customWidth="1"/>
    <col min="103" max="103" width="7.625" bestFit="1" customWidth="1"/>
    <col min="105" max="105" width="6" bestFit="1" customWidth="1"/>
    <col min="106" max="106" width="4.5" bestFit="1" customWidth="1"/>
    <col min="108" max="108" width="14.875" bestFit="1" customWidth="1"/>
    <col min="109" max="111" width="15.25" bestFit="1" customWidth="1"/>
    <col min="112" max="112" width="7.5" bestFit="1" customWidth="1"/>
    <col min="113" max="113" width="13.875" bestFit="1" customWidth="1"/>
    <col min="114" max="114" width="7.5" bestFit="1" customWidth="1"/>
    <col min="115" max="115" width="19.375" bestFit="1" customWidth="1"/>
    <col min="116" max="116" width="13.875" bestFit="1" customWidth="1"/>
    <col min="118" max="118" width="12.25" bestFit="1" customWidth="1"/>
    <col min="119" max="119" width="15.5" bestFit="1" customWidth="1"/>
    <col min="120" max="121" width="10.25" bestFit="1" customWidth="1"/>
    <col min="123" max="123" width="7.5" bestFit="1" customWidth="1"/>
    <col min="124" max="124" width="15.625" bestFit="1" customWidth="1"/>
    <col min="125" max="125" width="9.375" bestFit="1" customWidth="1"/>
    <col min="126" max="126" width="13.625" bestFit="1" customWidth="1"/>
    <col min="127" max="127" width="13.875" bestFit="1" customWidth="1"/>
    <col min="128" max="128" width="10.875" bestFit="1" customWidth="1"/>
    <col min="129" max="129" width="13.875" bestFit="1" customWidth="1"/>
    <col min="130" max="130" width="6" bestFit="1" customWidth="1"/>
    <col min="131" max="131" width="8.375" bestFit="1" customWidth="1"/>
    <col min="132" max="132" width="15.875" bestFit="1" customWidth="1"/>
    <col min="133" max="133" width="4.5" bestFit="1" customWidth="1"/>
    <col min="134" max="134" width="6.875" bestFit="1" customWidth="1"/>
    <col min="135" max="135" width="8.125" bestFit="1" customWidth="1"/>
    <col min="136" max="136" width="7.875" bestFit="1" customWidth="1"/>
    <col min="137" max="137" width="10.25" bestFit="1" customWidth="1"/>
    <col min="138" max="138" width="8.375" bestFit="1" customWidth="1"/>
    <col min="139" max="139" width="8.125" bestFit="1" customWidth="1"/>
    <col min="140" max="140" width="10.5" bestFit="1" customWidth="1"/>
    <col min="141" max="141" width="4.5" bestFit="1" customWidth="1"/>
    <col min="142" max="142" width="10.875" bestFit="1" customWidth="1"/>
    <col min="143" max="143" width="6.25" bestFit="1" customWidth="1"/>
    <col min="144" max="144" width="6" bestFit="1" customWidth="1"/>
    <col min="145" max="145" width="7.75" bestFit="1" customWidth="1"/>
    <col min="146" max="146" width="6" bestFit="1" customWidth="1"/>
    <col min="147" max="147" width="7.625" bestFit="1" customWidth="1"/>
    <col min="148" max="150" width="4.5" bestFit="1" customWidth="1"/>
    <col min="151" max="151" width="7.5" bestFit="1" customWidth="1"/>
    <col min="152" max="152" width="8" bestFit="1" customWidth="1"/>
    <col min="153" max="153" width="7.75" bestFit="1" customWidth="1"/>
    <col min="154" max="155" width="7.5" bestFit="1" customWidth="1"/>
    <col min="156" max="156" width="10.5" bestFit="1" customWidth="1"/>
    <col min="157" max="157" width="8.25" bestFit="1" customWidth="1"/>
    <col min="158" max="158" width="4.5" bestFit="1" customWidth="1"/>
    <col min="159" max="159" width="17.25" bestFit="1" customWidth="1"/>
    <col min="160" max="160" width="11.875" bestFit="1" customWidth="1"/>
    <col min="161" max="161" width="10.25" bestFit="1" customWidth="1"/>
    <col min="162" max="162" width="11.875" bestFit="1" customWidth="1"/>
    <col min="163" max="163" width="10.25" bestFit="1" customWidth="1"/>
    <col min="164" max="164" width="8.75" bestFit="1" customWidth="1"/>
    <col min="165" max="165" width="7.5" bestFit="1" customWidth="1"/>
    <col min="166" max="167" width="10.875" bestFit="1" customWidth="1"/>
    <col min="168" max="168" width="11.125" bestFit="1" customWidth="1"/>
    <col min="169" max="169" width="16.875" bestFit="1" customWidth="1"/>
    <col min="170" max="170" width="11.125" bestFit="1" customWidth="1"/>
    <col min="171" max="171" width="16.875" bestFit="1" customWidth="1"/>
    <col min="172" max="172" width="11.125" bestFit="1" customWidth="1"/>
    <col min="173" max="173" width="16.875" bestFit="1" customWidth="1"/>
    <col min="174" max="174" width="7.5" bestFit="1" customWidth="1"/>
    <col min="175" max="176" width="10.5" bestFit="1" customWidth="1"/>
    <col min="177" max="180" width="7.5" bestFit="1" customWidth="1"/>
  </cols>
  <sheetData>
    <row r="1" spans="1:90" s="4" customFormat="1" ht="11.25" customHeight="1" x14ac:dyDescent="0.4">
      <c r="A1" s="8" t="s">
        <v>451</v>
      </c>
      <c r="B1" s="45" t="s">
        <v>437</v>
      </c>
      <c r="C1" s="41" t="s">
        <v>468</v>
      </c>
      <c r="D1" s="41" t="s">
        <v>472</v>
      </c>
      <c r="E1" s="8" t="s">
        <v>453</v>
      </c>
      <c r="F1" s="8" t="s">
        <v>452</v>
      </c>
      <c r="G1" s="45" t="s">
        <v>473</v>
      </c>
      <c r="H1" s="46" t="s">
        <v>474</v>
      </c>
      <c r="I1" s="8" t="s">
        <v>438</v>
      </c>
      <c r="J1" s="8" t="s">
        <v>442</v>
      </c>
      <c r="K1" s="8" t="s">
        <v>439</v>
      </c>
      <c r="L1" s="9" t="s">
        <v>440</v>
      </c>
      <c r="M1" s="8" t="s">
        <v>441</v>
      </c>
      <c r="N1" s="8" t="s">
        <v>443</v>
      </c>
      <c r="P1" s="27" t="s">
        <v>455</v>
      </c>
      <c r="Q1" s="27" t="s">
        <v>465</v>
      </c>
      <c r="CG1" s="6"/>
      <c r="CI1" s="6"/>
      <c r="CL1" s="6"/>
    </row>
    <row r="2" spans="1:90" ht="11.25" customHeight="1" x14ac:dyDescent="0.4">
      <c r="A2" s="10">
        <v>1</v>
      </c>
      <c r="B2" s="40"/>
      <c r="C2" s="41"/>
      <c r="D2" s="41"/>
      <c r="E2" s="8" t="str">
        <f t="shared" ref="E2:E33" si="0">LEFT(D2,4)</f>
        <v/>
      </c>
      <c r="F2" s="8" t="str">
        <f t="shared" ref="F2:F33" si="1">RIGHT(D2,2)</f>
        <v/>
      </c>
      <c r="G2" s="42"/>
      <c r="H2" s="43"/>
      <c r="I2" s="11">
        <f>ROUNDDOWN(H2/1.1,0)</f>
        <v>0</v>
      </c>
      <c r="J2" s="11">
        <f>ROUND(I2*$P$2,0)</f>
        <v>0</v>
      </c>
      <c r="K2" s="12">
        <f>I2-J2</f>
        <v>0</v>
      </c>
      <c r="L2" s="11">
        <f>ROUND(I2*(1-$Q$2),0)</f>
        <v>0</v>
      </c>
      <c r="M2" s="12">
        <f>L2-K2</f>
        <v>0</v>
      </c>
      <c r="N2" s="8" t="e">
        <f>VLOOKUP(請求明細!E2*1,コードリスト!A:E,5,FALSE)</f>
        <v>#VALUE!</v>
      </c>
      <c r="P2" s="38"/>
      <c r="Q2" s="39"/>
      <c r="R2" t="s">
        <v>478</v>
      </c>
      <c r="CG2" s="3"/>
      <c r="CI2" s="3"/>
      <c r="CL2" s="3"/>
    </row>
    <row r="3" spans="1:90" ht="11.25" customHeight="1" x14ac:dyDescent="0.4">
      <c r="A3" s="10">
        <v>2</v>
      </c>
      <c r="B3" s="40"/>
      <c r="C3" s="41"/>
      <c r="D3" s="41"/>
      <c r="E3" s="8" t="str">
        <f t="shared" si="0"/>
        <v/>
      </c>
      <c r="F3" s="8" t="str">
        <f t="shared" si="1"/>
        <v/>
      </c>
      <c r="G3" s="44"/>
      <c r="H3" s="43"/>
      <c r="I3" s="11">
        <f t="shared" ref="I3:I66" si="2">ROUNDDOWN(H3/1.1,0)</f>
        <v>0</v>
      </c>
      <c r="J3" s="11">
        <f t="shared" ref="J3:J66" si="3">ROUND(I3*$P$2,0)</f>
        <v>0</v>
      </c>
      <c r="K3" s="12">
        <f t="shared" ref="K3:K66" si="4">I3-J3</f>
        <v>0</v>
      </c>
      <c r="L3" s="11">
        <f t="shared" ref="L3:L66" si="5">ROUND(I3*(1-$Q$2),0)</f>
        <v>0</v>
      </c>
      <c r="M3" s="12">
        <f t="shared" ref="M3:M66" si="6">L3-K3</f>
        <v>0</v>
      </c>
      <c r="N3" s="8" t="e">
        <f>VLOOKUP(請求明細!E3*1,コードリスト!A:E,5,FALSE)</f>
        <v>#VALUE!</v>
      </c>
      <c r="CG3" s="3"/>
      <c r="CI3" s="3"/>
      <c r="CL3" s="3"/>
    </row>
    <row r="4" spans="1:90" ht="11.25" customHeight="1" x14ac:dyDescent="0.4">
      <c r="A4" s="10">
        <v>3</v>
      </c>
      <c r="B4" s="40"/>
      <c r="C4" s="41"/>
      <c r="D4" s="41"/>
      <c r="E4" s="8" t="str">
        <f t="shared" si="0"/>
        <v/>
      </c>
      <c r="F4" s="8" t="str">
        <f t="shared" si="1"/>
        <v/>
      </c>
      <c r="G4" s="42"/>
      <c r="H4" s="43"/>
      <c r="I4" s="11">
        <f t="shared" si="2"/>
        <v>0</v>
      </c>
      <c r="J4" s="11">
        <f t="shared" si="3"/>
        <v>0</v>
      </c>
      <c r="K4" s="12">
        <f t="shared" si="4"/>
        <v>0</v>
      </c>
      <c r="L4" s="11">
        <f t="shared" si="5"/>
        <v>0</v>
      </c>
      <c r="M4" s="12">
        <f t="shared" si="6"/>
        <v>0</v>
      </c>
      <c r="N4" s="8" t="e">
        <f>VLOOKUP(請求明細!E4*1,コードリスト!A:E,5,FALSE)</f>
        <v>#VALUE!</v>
      </c>
      <c r="CG4" s="3"/>
      <c r="CI4" s="3"/>
      <c r="CL4" s="3"/>
    </row>
    <row r="5" spans="1:90" ht="11.25" customHeight="1" x14ac:dyDescent="0.4">
      <c r="A5" s="10">
        <v>4</v>
      </c>
      <c r="B5" s="40"/>
      <c r="C5" s="41"/>
      <c r="D5" s="41"/>
      <c r="E5" s="8" t="str">
        <f t="shared" si="0"/>
        <v/>
      </c>
      <c r="F5" s="8" t="str">
        <f t="shared" si="1"/>
        <v/>
      </c>
      <c r="G5" s="44"/>
      <c r="H5" s="43"/>
      <c r="I5" s="11">
        <f t="shared" si="2"/>
        <v>0</v>
      </c>
      <c r="J5" s="11">
        <f t="shared" si="3"/>
        <v>0</v>
      </c>
      <c r="K5" s="12">
        <f t="shared" si="4"/>
        <v>0</v>
      </c>
      <c r="L5" s="11">
        <f t="shared" si="5"/>
        <v>0</v>
      </c>
      <c r="M5" s="12">
        <f t="shared" si="6"/>
        <v>0</v>
      </c>
      <c r="N5" s="8" t="e">
        <f>VLOOKUP(請求明細!E5*1,コードリスト!A:E,5,FALSE)</f>
        <v>#VALUE!</v>
      </c>
      <c r="P5" s="7" t="s">
        <v>444</v>
      </c>
      <c r="CG5" s="3"/>
      <c r="CI5" s="3"/>
      <c r="CL5" s="3"/>
    </row>
    <row r="6" spans="1:90" ht="11.25" customHeight="1" x14ac:dyDescent="0.4">
      <c r="A6" s="10">
        <v>5</v>
      </c>
      <c r="B6" s="40"/>
      <c r="C6" s="41"/>
      <c r="D6" s="41"/>
      <c r="E6" s="8" t="str">
        <f t="shared" si="0"/>
        <v/>
      </c>
      <c r="F6" s="8" t="str">
        <f t="shared" si="1"/>
        <v/>
      </c>
      <c r="G6" s="44"/>
      <c r="H6" s="43"/>
      <c r="I6" s="11">
        <f t="shared" si="2"/>
        <v>0</v>
      </c>
      <c r="J6" s="11">
        <f t="shared" si="3"/>
        <v>0</v>
      </c>
      <c r="K6" s="12">
        <f t="shared" si="4"/>
        <v>0</v>
      </c>
      <c r="L6" s="11">
        <f t="shared" si="5"/>
        <v>0</v>
      </c>
      <c r="M6" s="12">
        <f t="shared" si="6"/>
        <v>0</v>
      </c>
      <c r="N6" s="8" t="e">
        <f>VLOOKUP(請求明細!E6*1,コードリスト!A:E,5,FALSE)</f>
        <v>#VALUE!</v>
      </c>
      <c r="P6" s="7" t="s">
        <v>471</v>
      </c>
      <c r="CG6" s="3"/>
      <c r="CI6" s="3"/>
      <c r="CL6" s="3"/>
    </row>
    <row r="7" spans="1:90" ht="11.25" customHeight="1" x14ac:dyDescent="0.4">
      <c r="A7" s="10">
        <v>6</v>
      </c>
      <c r="B7" s="40"/>
      <c r="C7" s="41"/>
      <c r="D7" s="41"/>
      <c r="E7" s="8" t="str">
        <f t="shared" si="0"/>
        <v/>
      </c>
      <c r="F7" s="8" t="str">
        <f t="shared" si="1"/>
        <v/>
      </c>
      <c r="G7" s="44"/>
      <c r="H7" s="43"/>
      <c r="I7" s="11">
        <f t="shared" si="2"/>
        <v>0</v>
      </c>
      <c r="J7" s="11">
        <f t="shared" si="3"/>
        <v>0</v>
      </c>
      <c r="K7" s="12">
        <f t="shared" si="4"/>
        <v>0</v>
      </c>
      <c r="L7" s="11">
        <f t="shared" si="5"/>
        <v>0</v>
      </c>
      <c r="M7" s="12">
        <f t="shared" si="6"/>
        <v>0</v>
      </c>
      <c r="N7" s="8" t="e">
        <f>VLOOKUP(請求明細!E7*1,コードリスト!A:E,5,FALSE)</f>
        <v>#VALUE!</v>
      </c>
      <c r="P7" s="7" t="s">
        <v>475</v>
      </c>
      <c r="CG7" s="3"/>
      <c r="CI7" s="3"/>
      <c r="CL7" s="3"/>
    </row>
    <row r="8" spans="1:90" ht="11.25" customHeight="1" x14ac:dyDescent="0.4">
      <c r="A8" s="10">
        <v>7</v>
      </c>
      <c r="B8" s="40"/>
      <c r="C8" s="41"/>
      <c r="D8" s="41"/>
      <c r="E8" s="8" t="str">
        <f t="shared" si="0"/>
        <v/>
      </c>
      <c r="F8" s="8" t="str">
        <f t="shared" si="1"/>
        <v/>
      </c>
      <c r="G8" s="44"/>
      <c r="H8" s="43"/>
      <c r="I8" s="11">
        <f t="shared" si="2"/>
        <v>0</v>
      </c>
      <c r="J8" s="11">
        <f t="shared" si="3"/>
        <v>0</v>
      </c>
      <c r="K8" s="12">
        <f t="shared" si="4"/>
        <v>0</v>
      </c>
      <c r="L8" s="11">
        <f t="shared" si="5"/>
        <v>0</v>
      </c>
      <c r="M8" s="12">
        <f t="shared" si="6"/>
        <v>0</v>
      </c>
      <c r="N8" s="8" t="e">
        <f>VLOOKUP(請求明細!E8*1,コードリスト!A:E,5,FALSE)</f>
        <v>#VALUE!</v>
      </c>
      <c r="CG8" s="3"/>
      <c r="CI8" s="3"/>
      <c r="CL8" s="3"/>
    </row>
    <row r="9" spans="1:90" ht="11.25" customHeight="1" x14ac:dyDescent="0.4">
      <c r="A9" s="10">
        <v>8</v>
      </c>
      <c r="B9" s="40"/>
      <c r="C9" s="41"/>
      <c r="D9" s="41"/>
      <c r="E9" s="8" t="str">
        <f t="shared" si="0"/>
        <v/>
      </c>
      <c r="F9" s="8" t="str">
        <f t="shared" si="1"/>
        <v/>
      </c>
      <c r="G9" s="44"/>
      <c r="H9" s="43"/>
      <c r="I9" s="11">
        <f t="shared" si="2"/>
        <v>0</v>
      </c>
      <c r="J9" s="11">
        <f t="shared" si="3"/>
        <v>0</v>
      </c>
      <c r="K9" s="12">
        <f t="shared" si="4"/>
        <v>0</v>
      </c>
      <c r="L9" s="11">
        <f t="shared" si="5"/>
        <v>0</v>
      </c>
      <c r="M9" s="12">
        <f t="shared" si="6"/>
        <v>0</v>
      </c>
      <c r="N9" s="8" t="e">
        <f>VLOOKUP(請求明細!E9*1,コードリスト!A:E,5,FALSE)</f>
        <v>#VALUE!</v>
      </c>
      <c r="P9" s="7" t="s">
        <v>469</v>
      </c>
      <c r="CG9" s="3"/>
      <c r="CI9" s="3"/>
      <c r="CL9" s="3"/>
    </row>
    <row r="10" spans="1:90" ht="11.25" customHeight="1" x14ac:dyDescent="0.4">
      <c r="A10" s="10">
        <v>9</v>
      </c>
      <c r="B10" s="40"/>
      <c r="C10" s="41"/>
      <c r="D10" s="41"/>
      <c r="E10" s="8" t="str">
        <f t="shared" si="0"/>
        <v/>
      </c>
      <c r="F10" s="8" t="str">
        <f t="shared" si="1"/>
        <v/>
      </c>
      <c r="G10" s="44"/>
      <c r="H10" s="43"/>
      <c r="I10" s="11">
        <f t="shared" si="2"/>
        <v>0</v>
      </c>
      <c r="J10" s="11">
        <f t="shared" si="3"/>
        <v>0</v>
      </c>
      <c r="K10" s="12">
        <f t="shared" si="4"/>
        <v>0</v>
      </c>
      <c r="L10" s="11">
        <f t="shared" si="5"/>
        <v>0</v>
      </c>
      <c r="M10" s="12">
        <f t="shared" si="6"/>
        <v>0</v>
      </c>
      <c r="N10" s="8" t="e">
        <f>VLOOKUP(請求明細!E10*1,コードリスト!A:E,5,FALSE)</f>
        <v>#VALUE!</v>
      </c>
      <c r="CG10" s="3"/>
      <c r="CI10" s="3"/>
      <c r="CL10" s="3"/>
    </row>
    <row r="11" spans="1:90" ht="11.25" customHeight="1" x14ac:dyDescent="0.4">
      <c r="A11" s="10">
        <v>10</v>
      </c>
      <c r="B11" s="40"/>
      <c r="C11" s="41"/>
      <c r="D11" s="41"/>
      <c r="E11" s="8" t="str">
        <f t="shared" si="0"/>
        <v/>
      </c>
      <c r="F11" s="8" t="str">
        <f t="shared" si="1"/>
        <v/>
      </c>
      <c r="G11" s="44"/>
      <c r="H11" s="43"/>
      <c r="I11" s="11">
        <f t="shared" si="2"/>
        <v>0</v>
      </c>
      <c r="J11" s="11">
        <f t="shared" si="3"/>
        <v>0</v>
      </c>
      <c r="K11" s="12">
        <f t="shared" si="4"/>
        <v>0</v>
      </c>
      <c r="L11" s="11">
        <f t="shared" si="5"/>
        <v>0</v>
      </c>
      <c r="M11" s="12">
        <f t="shared" si="6"/>
        <v>0</v>
      </c>
      <c r="N11" s="8" t="e">
        <f>VLOOKUP(請求明細!E11*1,コードリスト!A:E,5,FALSE)</f>
        <v>#VALUE!</v>
      </c>
      <c r="P11" s="7" t="s">
        <v>445</v>
      </c>
      <c r="CG11" s="3"/>
      <c r="CI11" s="3"/>
      <c r="CL11" s="3"/>
    </row>
    <row r="12" spans="1:90" ht="11.25" customHeight="1" x14ac:dyDescent="0.4">
      <c r="A12" s="10">
        <v>11</v>
      </c>
      <c r="B12" s="40"/>
      <c r="C12" s="41"/>
      <c r="D12" s="41"/>
      <c r="E12" s="8" t="str">
        <f t="shared" si="0"/>
        <v/>
      </c>
      <c r="F12" s="8" t="str">
        <f t="shared" si="1"/>
        <v/>
      </c>
      <c r="G12" s="44"/>
      <c r="H12" s="43"/>
      <c r="I12" s="11">
        <f t="shared" si="2"/>
        <v>0</v>
      </c>
      <c r="J12" s="11">
        <f t="shared" si="3"/>
        <v>0</v>
      </c>
      <c r="K12" s="12">
        <f t="shared" si="4"/>
        <v>0</v>
      </c>
      <c r="L12" s="11">
        <f t="shared" si="5"/>
        <v>0</v>
      </c>
      <c r="M12" s="12">
        <f t="shared" si="6"/>
        <v>0</v>
      </c>
      <c r="N12" s="8" t="e">
        <f>VLOOKUP(請求明細!E12*1,コードリスト!A:E,5,FALSE)</f>
        <v>#VALUE!</v>
      </c>
      <c r="CG12" s="3"/>
      <c r="CI12" s="3"/>
      <c r="CL12" s="3"/>
    </row>
    <row r="13" spans="1:90" ht="11.25" customHeight="1" x14ac:dyDescent="0.4">
      <c r="A13" s="10">
        <v>12</v>
      </c>
      <c r="B13" s="40"/>
      <c r="C13" s="41"/>
      <c r="D13" s="41"/>
      <c r="E13" s="8" t="str">
        <f t="shared" si="0"/>
        <v/>
      </c>
      <c r="F13" s="8" t="str">
        <f t="shared" si="1"/>
        <v/>
      </c>
      <c r="G13" s="44"/>
      <c r="H13" s="43"/>
      <c r="I13" s="11">
        <f t="shared" si="2"/>
        <v>0</v>
      </c>
      <c r="J13" s="11">
        <f t="shared" si="3"/>
        <v>0</v>
      </c>
      <c r="K13" s="12">
        <f t="shared" si="4"/>
        <v>0</v>
      </c>
      <c r="L13" s="11">
        <f t="shared" si="5"/>
        <v>0</v>
      </c>
      <c r="M13" s="12">
        <f t="shared" si="6"/>
        <v>0</v>
      </c>
      <c r="N13" s="8" t="e">
        <f>VLOOKUP(請求明細!E13*1,コードリスト!A:E,5,FALSE)</f>
        <v>#VALUE!</v>
      </c>
      <c r="CG13" s="3"/>
      <c r="CI13" s="3"/>
      <c r="CL13" s="3"/>
    </row>
    <row r="14" spans="1:90" ht="11.25" customHeight="1" x14ac:dyDescent="0.4">
      <c r="A14" s="10">
        <v>13</v>
      </c>
      <c r="B14" s="40"/>
      <c r="C14" s="41"/>
      <c r="D14" s="41"/>
      <c r="E14" s="8" t="str">
        <f t="shared" si="0"/>
        <v/>
      </c>
      <c r="F14" s="8" t="str">
        <f t="shared" si="1"/>
        <v/>
      </c>
      <c r="G14" s="44"/>
      <c r="H14" s="43"/>
      <c r="I14" s="11">
        <f t="shared" si="2"/>
        <v>0</v>
      </c>
      <c r="J14" s="11">
        <f t="shared" si="3"/>
        <v>0</v>
      </c>
      <c r="K14" s="12">
        <f t="shared" si="4"/>
        <v>0</v>
      </c>
      <c r="L14" s="11">
        <f t="shared" si="5"/>
        <v>0</v>
      </c>
      <c r="M14" s="12">
        <f t="shared" si="6"/>
        <v>0</v>
      </c>
      <c r="N14" s="8" t="e">
        <f>VLOOKUP(請求明細!E14*1,コードリスト!A:E,5,FALSE)</f>
        <v>#VALUE!</v>
      </c>
      <c r="CG14" s="3"/>
      <c r="CI14" s="3"/>
      <c r="CL14" s="3"/>
    </row>
    <row r="15" spans="1:90" ht="11.25" customHeight="1" x14ac:dyDescent="0.4">
      <c r="A15" s="10">
        <v>14</v>
      </c>
      <c r="B15" s="40"/>
      <c r="C15" s="41"/>
      <c r="D15" s="41"/>
      <c r="E15" s="8" t="str">
        <f t="shared" si="0"/>
        <v/>
      </c>
      <c r="F15" s="8" t="str">
        <f t="shared" si="1"/>
        <v/>
      </c>
      <c r="G15" s="44"/>
      <c r="H15" s="43"/>
      <c r="I15" s="11">
        <f t="shared" si="2"/>
        <v>0</v>
      </c>
      <c r="J15" s="11">
        <f t="shared" si="3"/>
        <v>0</v>
      </c>
      <c r="K15" s="12">
        <f t="shared" si="4"/>
        <v>0</v>
      </c>
      <c r="L15" s="11">
        <f t="shared" si="5"/>
        <v>0</v>
      </c>
      <c r="M15" s="12">
        <f t="shared" si="6"/>
        <v>0</v>
      </c>
      <c r="N15" s="8" t="e">
        <f>VLOOKUP(請求明細!E15*1,コードリスト!A:E,5,FALSE)</f>
        <v>#VALUE!</v>
      </c>
      <c r="CG15" s="3"/>
      <c r="CI15" s="3"/>
      <c r="CL15" s="3"/>
    </row>
    <row r="16" spans="1:90" ht="11.25" customHeight="1" x14ac:dyDescent="0.4">
      <c r="A16" s="10">
        <v>15</v>
      </c>
      <c r="B16" s="40"/>
      <c r="C16" s="41"/>
      <c r="D16" s="41"/>
      <c r="E16" s="8" t="str">
        <f t="shared" si="0"/>
        <v/>
      </c>
      <c r="F16" s="8" t="str">
        <f t="shared" si="1"/>
        <v/>
      </c>
      <c r="G16" s="44"/>
      <c r="H16" s="43"/>
      <c r="I16" s="11">
        <f t="shared" si="2"/>
        <v>0</v>
      </c>
      <c r="J16" s="11">
        <f t="shared" si="3"/>
        <v>0</v>
      </c>
      <c r="K16" s="12">
        <f t="shared" si="4"/>
        <v>0</v>
      </c>
      <c r="L16" s="11">
        <f t="shared" si="5"/>
        <v>0</v>
      </c>
      <c r="M16" s="12">
        <f t="shared" si="6"/>
        <v>0</v>
      </c>
      <c r="N16" s="8" t="e">
        <f>VLOOKUP(請求明細!E16*1,コードリスト!A:E,5,FALSE)</f>
        <v>#VALUE!</v>
      </c>
      <c r="CG16" s="3"/>
      <c r="CI16" s="3"/>
      <c r="CL16" s="3"/>
    </row>
    <row r="17" spans="1:90" ht="11.25" customHeight="1" x14ac:dyDescent="0.4">
      <c r="A17" s="10">
        <v>16</v>
      </c>
      <c r="B17" s="40"/>
      <c r="C17" s="41"/>
      <c r="D17" s="41"/>
      <c r="E17" s="8" t="str">
        <f t="shared" si="0"/>
        <v/>
      </c>
      <c r="F17" s="8" t="str">
        <f t="shared" si="1"/>
        <v/>
      </c>
      <c r="G17" s="44"/>
      <c r="H17" s="43"/>
      <c r="I17" s="11">
        <f t="shared" si="2"/>
        <v>0</v>
      </c>
      <c r="J17" s="11">
        <f t="shared" si="3"/>
        <v>0</v>
      </c>
      <c r="K17" s="12">
        <f t="shared" si="4"/>
        <v>0</v>
      </c>
      <c r="L17" s="11">
        <f t="shared" si="5"/>
        <v>0</v>
      </c>
      <c r="M17" s="12">
        <f t="shared" si="6"/>
        <v>0</v>
      </c>
      <c r="N17" s="8" t="e">
        <f>VLOOKUP(請求明細!E17*1,コードリスト!A:E,5,FALSE)</f>
        <v>#VALUE!</v>
      </c>
      <c r="CG17" s="3"/>
      <c r="CI17" s="3"/>
      <c r="CL17" s="3"/>
    </row>
    <row r="18" spans="1:90" ht="11.25" customHeight="1" x14ac:dyDescent="0.4">
      <c r="A18" s="10">
        <v>17</v>
      </c>
      <c r="B18" s="40"/>
      <c r="C18" s="41"/>
      <c r="D18" s="41"/>
      <c r="E18" s="8" t="str">
        <f t="shared" si="0"/>
        <v/>
      </c>
      <c r="F18" s="8" t="str">
        <f t="shared" si="1"/>
        <v/>
      </c>
      <c r="G18" s="44"/>
      <c r="H18" s="43"/>
      <c r="I18" s="11">
        <f t="shared" si="2"/>
        <v>0</v>
      </c>
      <c r="J18" s="11">
        <f t="shared" si="3"/>
        <v>0</v>
      </c>
      <c r="K18" s="12">
        <f t="shared" si="4"/>
        <v>0</v>
      </c>
      <c r="L18" s="11">
        <f t="shared" si="5"/>
        <v>0</v>
      </c>
      <c r="M18" s="12">
        <f t="shared" si="6"/>
        <v>0</v>
      </c>
      <c r="N18" s="8" t="e">
        <f>VLOOKUP(請求明細!E18*1,コードリスト!A:E,5,FALSE)</f>
        <v>#VALUE!</v>
      </c>
      <c r="CG18" s="3"/>
      <c r="CI18" s="3"/>
      <c r="CL18" s="3"/>
    </row>
    <row r="19" spans="1:90" ht="11.25" customHeight="1" x14ac:dyDescent="0.4">
      <c r="A19" s="10">
        <v>18</v>
      </c>
      <c r="B19" s="40"/>
      <c r="C19" s="41"/>
      <c r="D19" s="41"/>
      <c r="E19" s="8" t="str">
        <f t="shared" si="0"/>
        <v/>
      </c>
      <c r="F19" s="8" t="str">
        <f t="shared" si="1"/>
        <v/>
      </c>
      <c r="G19" s="44"/>
      <c r="H19" s="43"/>
      <c r="I19" s="11">
        <f t="shared" si="2"/>
        <v>0</v>
      </c>
      <c r="J19" s="11">
        <f t="shared" si="3"/>
        <v>0</v>
      </c>
      <c r="K19" s="12">
        <f t="shared" si="4"/>
        <v>0</v>
      </c>
      <c r="L19" s="11">
        <f t="shared" si="5"/>
        <v>0</v>
      </c>
      <c r="M19" s="12">
        <f t="shared" si="6"/>
        <v>0</v>
      </c>
      <c r="N19" s="8" t="e">
        <f>VLOOKUP(請求明細!E19*1,コードリスト!A:E,5,FALSE)</f>
        <v>#VALUE!</v>
      </c>
      <c r="CG19" s="3"/>
      <c r="CI19" s="3"/>
      <c r="CL19" s="3"/>
    </row>
    <row r="20" spans="1:90" ht="11.25" customHeight="1" x14ac:dyDescent="0.4">
      <c r="A20" s="10">
        <v>19</v>
      </c>
      <c r="B20" s="40"/>
      <c r="C20" s="41"/>
      <c r="D20" s="41"/>
      <c r="E20" s="8" t="str">
        <f t="shared" si="0"/>
        <v/>
      </c>
      <c r="F20" s="8" t="str">
        <f t="shared" si="1"/>
        <v/>
      </c>
      <c r="G20" s="44"/>
      <c r="H20" s="43"/>
      <c r="I20" s="11">
        <f t="shared" si="2"/>
        <v>0</v>
      </c>
      <c r="J20" s="11">
        <f t="shared" si="3"/>
        <v>0</v>
      </c>
      <c r="K20" s="12">
        <f t="shared" si="4"/>
        <v>0</v>
      </c>
      <c r="L20" s="11">
        <f t="shared" si="5"/>
        <v>0</v>
      </c>
      <c r="M20" s="12">
        <f t="shared" si="6"/>
        <v>0</v>
      </c>
      <c r="N20" s="8" t="e">
        <f>VLOOKUP(請求明細!E20*1,コードリスト!A:E,5,FALSE)</f>
        <v>#VALUE!</v>
      </c>
      <c r="CG20" s="3"/>
      <c r="CI20" s="3"/>
      <c r="CL20" s="3"/>
    </row>
    <row r="21" spans="1:90" ht="11.25" customHeight="1" x14ac:dyDescent="0.4">
      <c r="A21" s="10">
        <v>20</v>
      </c>
      <c r="B21" s="40"/>
      <c r="C21" s="41"/>
      <c r="D21" s="41"/>
      <c r="E21" s="8" t="str">
        <f t="shared" si="0"/>
        <v/>
      </c>
      <c r="F21" s="8" t="str">
        <f t="shared" si="1"/>
        <v/>
      </c>
      <c r="G21" s="44"/>
      <c r="H21" s="43"/>
      <c r="I21" s="11">
        <f t="shared" si="2"/>
        <v>0</v>
      </c>
      <c r="J21" s="11">
        <f t="shared" si="3"/>
        <v>0</v>
      </c>
      <c r="K21" s="12">
        <f t="shared" si="4"/>
        <v>0</v>
      </c>
      <c r="L21" s="11">
        <f t="shared" si="5"/>
        <v>0</v>
      </c>
      <c r="M21" s="12">
        <f t="shared" si="6"/>
        <v>0</v>
      </c>
      <c r="N21" s="8" t="e">
        <f>VLOOKUP(請求明細!E21*1,コードリスト!A:E,5,FALSE)</f>
        <v>#VALUE!</v>
      </c>
      <c r="CG21" s="3"/>
      <c r="CI21" s="3"/>
      <c r="CL21" s="3"/>
    </row>
    <row r="22" spans="1:90" ht="11.25" customHeight="1" x14ac:dyDescent="0.4">
      <c r="A22" s="10">
        <v>21</v>
      </c>
      <c r="B22" s="40"/>
      <c r="C22" s="41"/>
      <c r="D22" s="41"/>
      <c r="E22" s="8" t="str">
        <f t="shared" si="0"/>
        <v/>
      </c>
      <c r="F22" s="8" t="str">
        <f t="shared" si="1"/>
        <v/>
      </c>
      <c r="G22" s="44"/>
      <c r="H22" s="43"/>
      <c r="I22" s="11">
        <f t="shared" si="2"/>
        <v>0</v>
      </c>
      <c r="J22" s="11">
        <f t="shared" si="3"/>
        <v>0</v>
      </c>
      <c r="K22" s="12">
        <f t="shared" si="4"/>
        <v>0</v>
      </c>
      <c r="L22" s="11">
        <f t="shared" si="5"/>
        <v>0</v>
      </c>
      <c r="M22" s="12">
        <f t="shared" si="6"/>
        <v>0</v>
      </c>
      <c r="N22" s="8" t="e">
        <f>VLOOKUP(請求明細!E22*1,コードリスト!A:E,5,FALSE)</f>
        <v>#VALUE!</v>
      </c>
      <c r="CG22" s="3"/>
      <c r="CI22" s="3"/>
      <c r="CL22" s="3"/>
    </row>
    <row r="23" spans="1:90" ht="11.25" customHeight="1" x14ac:dyDescent="0.4">
      <c r="A23" s="10">
        <v>22</v>
      </c>
      <c r="B23" s="40"/>
      <c r="C23" s="41"/>
      <c r="D23" s="41"/>
      <c r="E23" s="8" t="str">
        <f t="shared" si="0"/>
        <v/>
      </c>
      <c r="F23" s="8" t="str">
        <f t="shared" si="1"/>
        <v/>
      </c>
      <c r="G23" s="44"/>
      <c r="H23" s="43"/>
      <c r="I23" s="11">
        <f t="shared" si="2"/>
        <v>0</v>
      </c>
      <c r="J23" s="11">
        <f t="shared" si="3"/>
        <v>0</v>
      </c>
      <c r="K23" s="12">
        <f t="shared" si="4"/>
        <v>0</v>
      </c>
      <c r="L23" s="11">
        <f t="shared" si="5"/>
        <v>0</v>
      </c>
      <c r="M23" s="12">
        <f t="shared" si="6"/>
        <v>0</v>
      </c>
      <c r="N23" s="8" t="e">
        <f>VLOOKUP(請求明細!E23*1,コードリスト!A:E,5,FALSE)</f>
        <v>#VALUE!</v>
      </c>
      <c r="CG23" s="3"/>
      <c r="CI23" s="3"/>
      <c r="CL23" s="3"/>
    </row>
    <row r="24" spans="1:90" ht="11.25" customHeight="1" x14ac:dyDescent="0.4">
      <c r="A24" s="10">
        <v>23</v>
      </c>
      <c r="B24" s="40"/>
      <c r="C24" s="41"/>
      <c r="D24" s="41"/>
      <c r="E24" s="8" t="str">
        <f t="shared" si="0"/>
        <v/>
      </c>
      <c r="F24" s="8" t="str">
        <f t="shared" si="1"/>
        <v/>
      </c>
      <c r="G24" s="44"/>
      <c r="H24" s="43"/>
      <c r="I24" s="11">
        <f t="shared" si="2"/>
        <v>0</v>
      </c>
      <c r="J24" s="11">
        <f t="shared" si="3"/>
        <v>0</v>
      </c>
      <c r="K24" s="12">
        <f t="shared" si="4"/>
        <v>0</v>
      </c>
      <c r="L24" s="11">
        <f t="shared" si="5"/>
        <v>0</v>
      </c>
      <c r="M24" s="12">
        <f t="shared" si="6"/>
        <v>0</v>
      </c>
      <c r="N24" s="8" t="e">
        <f>VLOOKUP(請求明細!E24*1,コードリスト!A:E,5,FALSE)</f>
        <v>#VALUE!</v>
      </c>
      <c r="CG24" s="3"/>
      <c r="CI24" s="3"/>
      <c r="CL24" s="3"/>
    </row>
    <row r="25" spans="1:90" ht="11.25" customHeight="1" x14ac:dyDescent="0.4">
      <c r="A25" s="10">
        <v>24</v>
      </c>
      <c r="B25" s="40"/>
      <c r="C25" s="41"/>
      <c r="D25" s="41"/>
      <c r="E25" s="8" t="str">
        <f t="shared" si="0"/>
        <v/>
      </c>
      <c r="F25" s="8" t="str">
        <f t="shared" si="1"/>
        <v/>
      </c>
      <c r="G25" s="44"/>
      <c r="H25" s="43"/>
      <c r="I25" s="11">
        <f t="shared" si="2"/>
        <v>0</v>
      </c>
      <c r="J25" s="11">
        <f t="shared" si="3"/>
        <v>0</v>
      </c>
      <c r="K25" s="12">
        <f t="shared" si="4"/>
        <v>0</v>
      </c>
      <c r="L25" s="11">
        <f t="shared" si="5"/>
        <v>0</v>
      </c>
      <c r="M25" s="12">
        <f t="shared" si="6"/>
        <v>0</v>
      </c>
      <c r="N25" s="8" t="e">
        <f>VLOOKUP(請求明細!E25*1,コードリスト!A:E,5,FALSE)</f>
        <v>#VALUE!</v>
      </c>
      <c r="CG25" s="3"/>
      <c r="CI25" s="3"/>
      <c r="CL25" s="3"/>
    </row>
    <row r="26" spans="1:90" ht="11.25" customHeight="1" x14ac:dyDescent="0.4">
      <c r="A26" s="10">
        <v>25</v>
      </c>
      <c r="B26" s="40"/>
      <c r="C26" s="41"/>
      <c r="D26" s="41"/>
      <c r="E26" s="8" t="str">
        <f t="shared" si="0"/>
        <v/>
      </c>
      <c r="F26" s="8" t="str">
        <f t="shared" si="1"/>
        <v/>
      </c>
      <c r="G26" s="44"/>
      <c r="H26" s="43"/>
      <c r="I26" s="11">
        <f t="shared" si="2"/>
        <v>0</v>
      </c>
      <c r="J26" s="11">
        <f t="shared" si="3"/>
        <v>0</v>
      </c>
      <c r="K26" s="12">
        <f t="shared" si="4"/>
        <v>0</v>
      </c>
      <c r="L26" s="11">
        <f t="shared" si="5"/>
        <v>0</v>
      </c>
      <c r="M26" s="12">
        <f t="shared" si="6"/>
        <v>0</v>
      </c>
      <c r="N26" s="8" t="e">
        <f>VLOOKUP(請求明細!E26*1,コードリスト!A:E,5,FALSE)</f>
        <v>#VALUE!</v>
      </c>
      <c r="CG26" s="3"/>
      <c r="CI26" s="3"/>
      <c r="CL26" s="3"/>
    </row>
    <row r="27" spans="1:90" ht="11.25" customHeight="1" x14ac:dyDescent="0.4">
      <c r="A27" s="10">
        <v>26</v>
      </c>
      <c r="B27" s="40"/>
      <c r="C27" s="41"/>
      <c r="D27" s="41"/>
      <c r="E27" s="8" t="str">
        <f t="shared" si="0"/>
        <v/>
      </c>
      <c r="F27" s="8" t="str">
        <f t="shared" si="1"/>
        <v/>
      </c>
      <c r="G27" s="44"/>
      <c r="H27" s="43"/>
      <c r="I27" s="11">
        <f t="shared" si="2"/>
        <v>0</v>
      </c>
      <c r="J27" s="11">
        <f t="shared" si="3"/>
        <v>0</v>
      </c>
      <c r="K27" s="12">
        <f t="shared" si="4"/>
        <v>0</v>
      </c>
      <c r="L27" s="11">
        <f t="shared" si="5"/>
        <v>0</v>
      </c>
      <c r="M27" s="12">
        <f t="shared" si="6"/>
        <v>0</v>
      </c>
      <c r="N27" s="8" t="e">
        <f>VLOOKUP(請求明細!E27*1,コードリスト!A:E,5,FALSE)</f>
        <v>#VALUE!</v>
      </c>
      <c r="CG27" s="3"/>
      <c r="CI27" s="3"/>
      <c r="CL27" s="3"/>
    </row>
    <row r="28" spans="1:90" ht="11.25" customHeight="1" x14ac:dyDescent="0.4">
      <c r="A28" s="10">
        <v>27</v>
      </c>
      <c r="B28" s="40"/>
      <c r="C28" s="41"/>
      <c r="D28" s="41"/>
      <c r="E28" s="8" t="str">
        <f t="shared" si="0"/>
        <v/>
      </c>
      <c r="F28" s="8" t="str">
        <f t="shared" si="1"/>
        <v/>
      </c>
      <c r="G28" s="44"/>
      <c r="H28" s="43"/>
      <c r="I28" s="11">
        <f t="shared" si="2"/>
        <v>0</v>
      </c>
      <c r="J28" s="11">
        <f t="shared" si="3"/>
        <v>0</v>
      </c>
      <c r="K28" s="12">
        <f t="shared" si="4"/>
        <v>0</v>
      </c>
      <c r="L28" s="11">
        <f t="shared" si="5"/>
        <v>0</v>
      </c>
      <c r="M28" s="12">
        <f t="shared" si="6"/>
        <v>0</v>
      </c>
      <c r="N28" s="8" t="e">
        <f>VLOOKUP(請求明細!E28*1,コードリスト!A:E,5,FALSE)</f>
        <v>#VALUE!</v>
      </c>
      <c r="CG28" s="3"/>
      <c r="CI28" s="3"/>
      <c r="CL28" s="3"/>
    </row>
    <row r="29" spans="1:90" ht="11.25" customHeight="1" x14ac:dyDescent="0.4">
      <c r="A29" s="10">
        <v>28</v>
      </c>
      <c r="B29" s="40"/>
      <c r="C29" s="41"/>
      <c r="D29" s="41"/>
      <c r="E29" s="8" t="str">
        <f t="shared" si="0"/>
        <v/>
      </c>
      <c r="F29" s="8" t="str">
        <f t="shared" si="1"/>
        <v/>
      </c>
      <c r="G29" s="44"/>
      <c r="H29" s="43"/>
      <c r="I29" s="11">
        <f t="shared" si="2"/>
        <v>0</v>
      </c>
      <c r="J29" s="11">
        <f t="shared" si="3"/>
        <v>0</v>
      </c>
      <c r="K29" s="12">
        <f t="shared" si="4"/>
        <v>0</v>
      </c>
      <c r="L29" s="11">
        <f t="shared" si="5"/>
        <v>0</v>
      </c>
      <c r="M29" s="12">
        <f t="shared" si="6"/>
        <v>0</v>
      </c>
      <c r="N29" s="8" t="e">
        <f>VLOOKUP(請求明細!E29*1,コードリスト!A:E,5,FALSE)</f>
        <v>#VALUE!</v>
      </c>
      <c r="CG29" s="3"/>
      <c r="CI29" s="3"/>
      <c r="CL29" s="3"/>
    </row>
    <row r="30" spans="1:90" ht="11.25" customHeight="1" x14ac:dyDescent="0.4">
      <c r="A30" s="10">
        <v>29</v>
      </c>
      <c r="B30" s="40"/>
      <c r="C30" s="41"/>
      <c r="D30" s="41"/>
      <c r="E30" s="8" t="str">
        <f t="shared" si="0"/>
        <v/>
      </c>
      <c r="F30" s="8" t="str">
        <f t="shared" si="1"/>
        <v/>
      </c>
      <c r="G30" s="44"/>
      <c r="H30" s="43"/>
      <c r="I30" s="11">
        <f t="shared" si="2"/>
        <v>0</v>
      </c>
      <c r="J30" s="11">
        <f t="shared" si="3"/>
        <v>0</v>
      </c>
      <c r="K30" s="12">
        <f t="shared" si="4"/>
        <v>0</v>
      </c>
      <c r="L30" s="11">
        <f t="shared" si="5"/>
        <v>0</v>
      </c>
      <c r="M30" s="12">
        <f t="shared" si="6"/>
        <v>0</v>
      </c>
      <c r="N30" s="8" t="e">
        <f>VLOOKUP(請求明細!E30*1,コードリスト!A:E,5,FALSE)</f>
        <v>#VALUE!</v>
      </c>
      <c r="CG30" s="3"/>
      <c r="CI30" s="3"/>
      <c r="CL30" s="3"/>
    </row>
    <row r="31" spans="1:90" ht="11.25" customHeight="1" x14ac:dyDescent="0.4">
      <c r="A31" s="10">
        <v>30</v>
      </c>
      <c r="B31" s="40"/>
      <c r="C31" s="41"/>
      <c r="D31" s="41"/>
      <c r="E31" s="8" t="str">
        <f t="shared" si="0"/>
        <v/>
      </c>
      <c r="F31" s="8" t="str">
        <f t="shared" si="1"/>
        <v/>
      </c>
      <c r="G31" s="44"/>
      <c r="H31" s="43"/>
      <c r="I31" s="11">
        <f t="shared" si="2"/>
        <v>0</v>
      </c>
      <c r="J31" s="11">
        <f t="shared" si="3"/>
        <v>0</v>
      </c>
      <c r="K31" s="12">
        <f t="shared" si="4"/>
        <v>0</v>
      </c>
      <c r="L31" s="11">
        <f t="shared" si="5"/>
        <v>0</v>
      </c>
      <c r="M31" s="12">
        <f t="shared" si="6"/>
        <v>0</v>
      </c>
      <c r="N31" s="8" t="e">
        <f>VLOOKUP(請求明細!E31*1,コードリスト!A:E,5,FALSE)</f>
        <v>#VALUE!</v>
      </c>
      <c r="CG31" s="3"/>
      <c r="CI31" s="3"/>
      <c r="CL31" s="3"/>
    </row>
    <row r="32" spans="1:90" ht="11.25" customHeight="1" x14ac:dyDescent="0.4">
      <c r="A32" s="10">
        <v>31</v>
      </c>
      <c r="B32" s="40"/>
      <c r="C32" s="41"/>
      <c r="D32" s="41"/>
      <c r="E32" s="8" t="str">
        <f t="shared" si="0"/>
        <v/>
      </c>
      <c r="F32" s="8" t="str">
        <f t="shared" si="1"/>
        <v/>
      </c>
      <c r="G32" s="44"/>
      <c r="H32" s="43"/>
      <c r="I32" s="11">
        <f t="shared" si="2"/>
        <v>0</v>
      </c>
      <c r="J32" s="11">
        <f t="shared" si="3"/>
        <v>0</v>
      </c>
      <c r="K32" s="12">
        <f t="shared" si="4"/>
        <v>0</v>
      </c>
      <c r="L32" s="11">
        <f t="shared" si="5"/>
        <v>0</v>
      </c>
      <c r="M32" s="12">
        <f t="shared" si="6"/>
        <v>0</v>
      </c>
      <c r="N32" s="8" t="e">
        <f>VLOOKUP(請求明細!E32*1,コードリスト!A:E,5,FALSE)</f>
        <v>#VALUE!</v>
      </c>
      <c r="CG32" s="3"/>
      <c r="CI32" s="3"/>
      <c r="CL32" s="3"/>
    </row>
    <row r="33" spans="1:90" ht="11.25" customHeight="1" x14ac:dyDescent="0.4">
      <c r="A33" s="10">
        <v>32</v>
      </c>
      <c r="B33" s="40"/>
      <c r="C33" s="41"/>
      <c r="D33" s="41"/>
      <c r="E33" s="8" t="str">
        <f t="shared" si="0"/>
        <v/>
      </c>
      <c r="F33" s="8" t="str">
        <f t="shared" si="1"/>
        <v/>
      </c>
      <c r="G33" s="44"/>
      <c r="H33" s="43"/>
      <c r="I33" s="11">
        <f t="shared" si="2"/>
        <v>0</v>
      </c>
      <c r="J33" s="11">
        <f t="shared" si="3"/>
        <v>0</v>
      </c>
      <c r="K33" s="12">
        <f t="shared" si="4"/>
        <v>0</v>
      </c>
      <c r="L33" s="11">
        <f t="shared" si="5"/>
        <v>0</v>
      </c>
      <c r="M33" s="12">
        <f t="shared" si="6"/>
        <v>0</v>
      </c>
      <c r="N33" s="8" t="e">
        <f>VLOOKUP(請求明細!E33*1,コードリスト!A:E,5,FALSE)</f>
        <v>#VALUE!</v>
      </c>
      <c r="CG33" s="3"/>
      <c r="CI33" s="3"/>
      <c r="CL33" s="3"/>
    </row>
    <row r="34" spans="1:90" ht="11.25" customHeight="1" x14ac:dyDescent="0.4">
      <c r="A34" s="10">
        <v>33</v>
      </c>
      <c r="B34" s="40"/>
      <c r="C34" s="41"/>
      <c r="D34" s="41"/>
      <c r="E34" s="8" t="str">
        <f t="shared" ref="E34:E65" si="7">LEFT(D34,4)</f>
        <v/>
      </c>
      <c r="F34" s="8" t="str">
        <f t="shared" ref="F34:F65" si="8">RIGHT(D34,2)</f>
        <v/>
      </c>
      <c r="G34" s="44"/>
      <c r="H34" s="43"/>
      <c r="I34" s="11">
        <f t="shared" si="2"/>
        <v>0</v>
      </c>
      <c r="J34" s="11">
        <f t="shared" si="3"/>
        <v>0</v>
      </c>
      <c r="K34" s="12">
        <f t="shared" si="4"/>
        <v>0</v>
      </c>
      <c r="L34" s="11">
        <f t="shared" si="5"/>
        <v>0</v>
      </c>
      <c r="M34" s="12">
        <f t="shared" si="6"/>
        <v>0</v>
      </c>
      <c r="N34" s="8" t="e">
        <f>VLOOKUP(請求明細!E34*1,コードリスト!A:E,5,FALSE)</f>
        <v>#VALUE!</v>
      </c>
      <c r="CG34" s="3"/>
      <c r="CI34" s="3"/>
      <c r="CL34" s="3"/>
    </row>
    <row r="35" spans="1:90" ht="11.25" customHeight="1" x14ac:dyDescent="0.4">
      <c r="A35" s="10">
        <v>34</v>
      </c>
      <c r="B35" s="40"/>
      <c r="C35" s="41"/>
      <c r="D35" s="41"/>
      <c r="E35" s="8" t="str">
        <f t="shared" si="7"/>
        <v/>
      </c>
      <c r="F35" s="8" t="str">
        <f t="shared" si="8"/>
        <v/>
      </c>
      <c r="G35" s="44"/>
      <c r="H35" s="43"/>
      <c r="I35" s="11">
        <f t="shared" si="2"/>
        <v>0</v>
      </c>
      <c r="J35" s="11">
        <f t="shared" si="3"/>
        <v>0</v>
      </c>
      <c r="K35" s="12">
        <f t="shared" si="4"/>
        <v>0</v>
      </c>
      <c r="L35" s="11">
        <f t="shared" si="5"/>
        <v>0</v>
      </c>
      <c r="M35" s="12">
        <f t="shared" si="6"/>
        <v>0</v>
      </c>
      <c r="N35" s="8" t="e">
        <f>VLOOKUP(請求明細!E35*1,コードリスト!A:E,5,FALSE)</f>
        <v>#VALUE!</v>
      </c>
      <c r="CG35" s="3"/>
      <c r="CI35" s="3"/>
      <c r="CL35" s="3"/>
    </row>
    <row r="36" spans="1:90" ht="11.25" customHeight="1" x14ac:dyDescent="0.4">
      <c r="A36" s="10">
        <v>35</v>
      </c>
      <c r="B36" s="40"/>
      <c r="C36" s="41"/>
      <c r="D36" s="41"/>
      <c r="E36" s="8" t="str">
        <f t="shared" si="7"/>
        <v/>
      </c>
      <c r="F36" s="8" t="str">
        <f t="shared" si="8"/>
        <v/>
      </c>
      <c r="G36" s="44"/>
      <c r="H36" s="43"/>
      <c r="I36" s="11">
        <f t="shared" si="2"/>
        <v>0</v>
      </c>
      <c r="J36" s="11">
        <f t="shared" si="3"/>
        <v>0</v>
      </c>
      <c r="K36" s="12">
        <f t="shared" si="4"/>
        <v>0</v>
      </c>
      <c r="L36" s="11">
        <f t="shared" si="5"/>
        <v>0</v>
      </c>
      <c r="M36" s="12">
        <f t="shared" si="6"/>
        <v>0</v>
      </c>
      <c r="N36" s="8" t="e">
        <f>VLOOKUP(請求明細!E36*1,コードリスト!A:E,5,FALSE)</f>
        <v>#VALUE!</v>
      </c>
      <c r="CG36" s="3"/>
      <c r="CI36" s="3"/>
      <c r="CL36" s="3"/>
    </row>
    <row r="37" spans="1:90" ht="11.25" customHeight="1" x14ac:dyDescent="0.4">
      <c r="A37" s="10">
        <v>36</v>
      </c>
      <c r="B37" s="40"/>
      <c r="C37" s="41"/>
      <c r="D37" s="41"/>
      <c r="E37" s="8" t="str">
        <f t="shared" si="7"/>
        <v/>
      </c>
      <c r="F37" s="8" t="str">
        <f t="shared" si="8"/>
        <v/>
      </c>
      <c r="G37" s="44"/>
      <c r="H37" s="43"/>
      <c r="I37" s="11">
        <f t="shared" si="2"/>
        <v>0</v>
      </c>
      <c r="J37" s="11">
        <f t="shared" si="3"/>
        <v>0</v>
      </c>
      <c r="K37" s="12">
        <f t="shared" si="4"/>
        <v>0</v>
      </c>
      <c r="L37" s="11">
        <f t="shared" si="5"/>
        <v>0</v>
      </c>
      <c r="M37" s="12">
        <f t="shared" si="6"/>
        <v>0</v>
      </c>
      <c r="N37" s="8" t="e">
        <f>VLOOKUP(請求明細!E37*1,コードリスト!A:E,5,FALSE)</f>
        <v>#VALUE!</v>
      </c>
      <c r="CG37" s="3"/>
      <c r="CI37" s="3"/>
      <c r="CL37" s="3"/>
    </row>
    <row r="38" spans="1:90" ht="11.25" customHeight="1" x14ac:dyDescent="0.4">
      <c r="A38" s="10">
        <v>37</v>
      </c>
      <c r="B38" s="40"/>
      <c r="C38" s="41"/>
      <c r="D38" s="41"/>
      <c r="E38" s="8" t="str">
        <f t="shared" si="7"/>
        <v/>
      </c>
      <c r="F38" s="8" t="str">
        <f t="shared" si="8"/>
        <v/>
      </c>
      <c r="G38" s="44"/>
      <c r="H38" s="43"/>
      <c r="I38" s="11">
        <f t="shared" si="2"/>
        <v>0</v>
      </c>
      <c r="J38" s="11">
        <f t="shared" si="3"/>
        <v>0</v>
      </c>
      <c r="K38" s="12">
        <f t="shared" si="4"/>
        <v>0</v>
      </c>
      <c r="L38" s="11">
        <f t="shared" si="5"/>
        <v>0</v>
      </c>
      <c r="M38" s="12">
        <f t="shared" si="6"/>
        <v>0</v>
      </c>
      <c r="N38" s="8" t="e">
        <f>VLOOKUP(請求明細!E38*1,コードリスト!A:E,5,FALSE)</f>
        <v>#VALUE!</v>
      </c>
      <c r="CG38" s="3"/>
      <c r="CI38" s="3"/>
      <c r="CL38" s="3"/>
    </row>
    <row r="39" spans="1:90" ht="11.25" customHeight="1" x14ac:dyDescent="0.4">
      <c r="A39" s="10">
        <v>38</v>
      </c>
      <c r="B39" s="40"/>
      <c r="C39" s="41"/>
      <c r="D39" s="41"/>
      <c r="E39" s="8" t="str">
        <f t="shared" si="7"/>
        <v/>
      </c>
      <c r="F39" s="8" t="str">
        <f t="shared" si="8"/>
        <v/>
      </c>
      <c r="G39" s="44"/>
      <c r="H39" s="43"/>
      <c r="I39" s="11">
        <f t="shared" si="2"/>
        <v>0</v>
      </c>
      <c r="J39" s="11">
        <f t="shared" si="3"/>
        <v>0</v>
      </c>
      <c r="K39" s="12">
        <f t="shared" si="4"/>
        <v>0</v>
      </c>
      <c r="L39" s="11">
        <f t="shared" si="5"/>
        <v>0</v>
      </c>
      <c r="M39" s="12">
        <f t="shared" si="6"/>
        <v>0</v>
      </c>
      <c r="N39" s="8" t="e">
        <f>VLOOKUP(請求明細!E39*1,コードリスト!A:E,5,FALSE)</f>
        <v>#VALUE!</v>
      </c>
      <c r="CG39" s="3"/>
      <c r="CI39" s="3"/>
      <c r="CL39" s="3"/>
    </row>
    <row r="40" spans="1:90" ht="11.25" customHeight="1" x14ac:dyDescent="0.4">
      <c r="A40" s="10">
        <v>39</v>
      </c>
      <c r="B40" s="40"/>
      <c r="C40" s="41"/>
      <c r="D40" s="41"/>
      <c r="E40" s="8" t="str">
        <f t="shared" si="7"/>
        <v/>
      </c>
      <c r="F40" s="8" t="str">
        <f t="shared" si="8"/>
        <v/>
      </c>
      <c r="G40" s="44"/>
      <c r="H40" s="43"/>
      <c r="I40" s="11">
        <f t="shared" si="2"/>
        <v>0</v>
      </c>
      <c r="J40" s="11">
        <f t="shared" si="3"/>
        <v>0</v>
      </c>
      <c r="K40" s="12">
        <f t="shared" si="4"/>
        <v>0</v>
      </c>
      <c r="L40" s="11">
        <f t="shared" si="5"/>
        <v>0</v>
      </c>
      <c r="M40" s="12">
        <f t="shared" si="6"/>
        <v>0</v>
      </c>
      <c r="N40" s="8" t="e">
        <f>VLOOKUP(請求明細!E40*1,コードリスト!A:E,5,FALSE)</f>
        <v>#VALUE!</v>
      </c>
      <c r="CG40" s="3"/>
      <c r="CI40" s="3"/>
      <c r="CL40" s="3"/>
    </row>
    <row r="41" spans="1:90" ht="11.25" customHeight="1" x14ac:dyDescent="0.4">
      <c r="A41" s="10">
        <v>40</v>
      </c>
      <c r="B41" s="40"/>
      <c r="C41" s="41"/>
      <c r="D41" s="41"/>
      <c r="E41" s="8" t="str">
        <f t="shared" si="7"/>
        <v/>
      </c>
      <c r="F41" s="8" t="str">
        <f t="shared" si="8"/>
        <v/>
      </c>
      <c r="G41" s="44"/>
      <c r="H41" s="43"/>
      <c r="I41" s="11">
        <f t="shared" si="2"/>
        <v>0</v>
      </c>
      <c r="J41" s="11">
        <f t="shared" si="3"/>
        <v>0</v>
      </c>
      <c r="K41" s="12">
        <f t="shared" si="4"/>
        <v>0</v>
      </c>
      <c r="L41" s="11">
        <f t="shared" si="5"/>
        <v>0</v>
      </c>
      <c r="M41" s="12">
        <f t="shared" si="6"/>
        <v>0</v>
      </c>
      <c r="N41" s="8" t="e">
        <f>VLOOKUP(請求明細!E41*1,コードリスト!A:E,5,FALSE)</f>
        <v>#VALUE!</v>
      </c>
      <c r="CG41" s="3"/>
      <c r="CI41" s="3"/>
      <c r="CL41" s="3"/>
    </row>
    <row r="42" spans="1:90" ht="11.25" customHeight="1" x14ac:dyDescent="0.4">
      <c r="A42" s="10">
        <v>41</v>
      </c>
      <c r="B42" s="40"/>
      <c r="C42" s="41"/>
      <c r="D42" s="41"/>
      <c r="E42" s="8" t="str">
        <f t="shared" si="7"/>
        <v/>
      </c>
      <c r="F42" s="8" t="str">
        <f t="shared" si="8"/>
        <v/>
      </c>
      <c r="G42" s="44"/>
      <c r="H42" s="43"/>
      <c r="I42" s="11">
        <f t="shared" si="2"/>
        <v>0</v>
      </c>
      <c r="J42" s="11">
        <f t="shared" si="3"/>
        <v>0</v>
      </c>
      <c r="K42" s="12">
        <f t="shared" si="4"/>
        <v>0</v>
      </c>
      <c r="L42" s="11">
        <f t="shared" si="5"/>
        <v>0</v>
      </c>
      <c r="M42" s="12">
        <f t="shared" si="6"/>
        <v>0</v>
      </c>
      <c r="N42" s="8" t="e">
        <f>VLOOKUP(請求明細!E42*1,コードリスト!A:E,5,FALSE)</f>
        <v>#VALUE!</v>
      </c>
      <c r="CG42" s="3"/>
      <c r="CI42" s="3"/>
      <c r="CL42" s="3"/>
    </row>
    <row r="43" spans="1:90" ht="11.25" customHeight="1" x14ac:dyDescent="0.4">
      <c r="A43" s="10">
        <v>42</v>
      </c>
      <c r="B43" s="40"/>
      <c r="C43" s="41"/>
      <c r="D43" s="41"/>
      <c r="E43" s="8" t="str">
        <f t="shared" si="7"/>
        <v/>
      </c>
      <c r="F43" s="8" t="str">
        <f t="shared" si="8"/>
        <v/>
      </c>
      <c r="G43" s="44"/>
      <c r="H43" s="43"/>
      <c r="I43" s="11">
        <f t="shared" si="2"/>
        <v>0</v>
      </c>
      <c r="J43" s="11">
        <f t="shared" si="3"/>
        <v>0</v>
      </c>
      <c r="K43" s="12">
        <f t="shared" si="4"/>
        <v>0</v>
      </c>
      <c r="L43" s="11">
        <f t="shared" si="5"/>
        <v>0</v>
      </c>
      <c r="M43" s="12">
        <f t="shared" si="6"/>
        <v>0</v>
      </c>
      <c r="N43" s="8" t="e">
        <f>VLOOKUP(請求明細!E43*1,コードリスト!A:E,5,FALSE)</f>
        <v>#VALUE!</v>
      </c>
      <c r="CG43" s="3"/>
      <c r="CI43" s="3"/>
      <c r="CL43" s="3"/>
    </row>
    <row r="44" spans="1:90" ht="11.25" customHeight="1" x14ac:dyDescent="0.4">
      <c r="A44" s="10">
        <v>43</v>
      </c>
      <c r="B44" s="40"/>
      <c r="C44" s="41"/>
      <c r="D44" s="41"/>
      <c r="E44" s="8" t="str">
        <f t="shared" si="7"/>
        <v/>
      </c>
      <c r="F44" s="8" t="str">
        <f t="shared" si="8"/>
        <v/>
      </c>
      <c r="G44" s="44"/>
      <c r="H44" s="43"/>
      <c r="I44" s="11">
        <f t="shared" si="2"/>
        <v>0</v>
      </c>
      <c r="J44" s="11">
        <f t="shared" si="3"/>
        <v>0</v>
      </c>
      <c r="K44" s="12">
        <f t="shared" si="4"/>
        <v>0</v>
      </c>
      <c r="L44" s="11">
        <f t="shared" si="5"/>
        <v>0</v>
      </c>
      <c r="M44" s="12">
        <f t="shared" si="6"/>
        <v>0</v>
      </c>
      <c r="N44" s="8" t="e">
        <f>VLOOKUP(請求明細!E44*1,コードリスト!A:E,5,FALSE)</f>
        <v>#VALUE!</v>
      </c>
      <c r="CG44" s="3"/>
      <c r="CI44" s="3"/>
      <c r="CL44" s="3"/>
    </row>
    <row r="45" spans="1:90" ht="11.25" customHeight="1" x14ac:dyDescent="0.4">
      <c r="A45" s="10">
        <v>44</v>
      </c>
      <c r="B45" s="40"/>
      <c r="C45" s="41"/>
      <c r="D45" s="41"/>
      <c r="E45" s="8" t="str">
        <f t="shared" si="7"/>
        <v/>
      </c>
      <c r="F45" s="8" t="str">
        <f t="shared" si="8"/>
        <v/>
      </c>
      <c r="G45" s="44"/>
      <c r="H45" s="43"/>
      <c r="I45" s="11">
        <f t="shared" si="2"/>
        <v>0</v>
      </c>
      <c r="J45" s="11">
        <f t="shared" si="3"/>
        <v>0</v>
      </c>
      <c r="K45" s="12">
        <f t="shared" si="4"/>
        <v>0</v>
      </c>
      <c r="L45" s="11">
        <f t="shared" si="5"/>
        <v>0</v>
      </c>
      <c r="M45" s="12">
        <f t="shared" si="6"/>
        <v>0</v>
      </c>
      <c r="N45" s="8" t="e">
        <f>VLOOKUP(請求明細!E45*1,コードリスト!A:E,5,FALSE)</f>
        <v>#VALUE!</v>
      </c>
      <c r="CG45" s="3"/>
      <c r="CI45" s="3"/>
      <c r="CL45" s="3"/>
    </row>
    <row r="46" spans="1:90" ht="11.25" customHeight="1" x14ac:dyDescent="0.4">
      <c r="A46" s="10">
        <v>45</v>
      </c>
      <c r="B46" s="40"/>
      <c r="C46" s="41"/>
      <c r="D46" s="41"/>
      <c r="E46" s="8" t="str">
        <f t="shared" si="7"/>
        <v/>
      </c>
      <c r="F46" s="8" t="str">
        <f t="shared" si="8"/>
        <v/>
      </c>
      <c r="G46" s="44"/>
      <c r="H46" s="43"/>
      <c r="I46" s="11">
        <f t="shared" si="2"/>
        <v>0</v>
      </c>
      <c r="J46" s="11">
        <f t="shared" si="3"/>
        <v>0</v>
      </c>
      <c r="K46" s="12">
        <f t="shared" si="4"/>
        <v>0</v>
      </c>
      <c r="L46" s="11">
        <f t="shared" si="5"/>
        <v>0</v>
      </c>
      <c r="M46" s="12">
        <f t="shared" si="6"/>
        <v>0</v>
      </c>
      <c r="N46" s="8" t="e">
        <f>VLOOKUP(請求明細!E46*1,コードリスト!A:E,5,FALSE)</f>
        <v>#VALUE!</v>
      </c>
      <c r="CG46" s="3"/>
      <c r="CI46" s="3"/>
      <c r="CL46" s="3"/>
    </row>
    <row r="47" spans="1:90" ht="11.25" customHeight="1" x14ac:dyDescent="0.4">
      <c r="A47" s="10">
        <v>46</v>
      </c>
      <c r="B47" s="40"/>
      <c r="C47" s="41"/>
      <c r="D47" s="41"/>
      <c r="E47" s="8" t="str">
        <f t="shared" si="7"/>
        <v/>
      </c>
      <c r="F47" s="8" t="str">
        <f t="shared" si="8"/>
        <v/>
      </c>
      <c r="G47" s="44"/>
      <c r="H47" s="43"/>
      <c r="I47" s="11">
        <f t="shared" si="2"/>
        <v>0</v>
      </c>
      <c r="J47" s="11">
        <f t="shared" si="3"/>
        <v>0</v>
      </c>
      <c r="K47" s="12">
        <f t="shared" si="4"/>
        <v>0</v>
      </c>
      <c r="L47" s="11">
        <f t="shared" si="5"/>
        <v>0</v>
      </c>
      <c r="M47" s="12">
        <f t="shared" si="6"/>
        <v>0</v>
      </c>
      <c r="N47" s="8" t="e">
        <f>VLOOKUP(請求明細!E47*1,コードリスト!A:E,5,FALSE)</f>
        <v>#VALUE!</v>
      </c>
      <c r="CG47" s="3"/>
      <c r="CI47" s="3"/>
      <c r="CL47" s="3"/>
    </row>
    <row r="48" spans="1:90" ht="11.25" customHeight="1" x14ac:dyDescent="0.4">
      <c r="A48" s="10">
        <v>47</v>
      </c>
      <c r="B48" s="40"/>
      <c r="C48" s="41"/>
      <c r="D48" s="41"/>
      <c r="E48" s="8" t="str">
        <f t="shared" si="7"/>
        <v/>
      </c>
      <c r="F48" s="8" t="str">
        <f t="shared" si="8"/>
        <v/>
      </c>
      <c r="G48" s="44"/>
      <c r="H48" s="43"/>
      <c r="I48" s="11">
        <f t="shared" si="2"/>
        <v>0</v>
      </c>
      <c r="J48" s="11">
        <f t="shared" si="3"/>
        <v>0</v>
      </c>
      <c r="K48" s="12">
        <f t="shared" si="4"/>
        <v>0</v>
      </c>
      <c r="L48" s="11">
        <f t="shared" si="5"/>
        <v>0</v>
      </c>
      <c r="M48" s="12">
        <f t="shared" si="6"/>
        <v>0</v>
      </c>
      <c r="N48" s="8" t="e">
        <f>VLOOKUP(請求明細!E48*1,コードリスト!A:E,5,FALSE)</f>
        <v>#VALUE!</v>
      </c>
      <c r="CG48" s="3"/>
      <c r="CI48" s="3"/>
      <c r="CL48" s="3"/>
    </row>
    <row r="49" spans="1:90" ht="11.25" customHeight="1" x14ac:dyDescent="0.4">
      <c r="A49" s="10">
        <v>48</v>
      </c>
      <c r="B49" s="40"/>
      <c r="C49" s="41"/>
      <c r="D49" s="41"/>
      <c r="E49" s="8" t="str">
        <f t="shared" si="7"/>
        <v/>
      </c>
      <c r="F49" s="8" t="str">
        <f t="shared" si="8"/>
        <v/>
      </c>
      <c r="G49" s="44"/>
      <c r="H49" s="43"/>
      <c r="I49" s="11">
        <f t="shared" si="2"/>
        <v>0</v>
      </c>
      <c r="J49" s="11">
        <f t="shared" si="3"/>
        <v>0</v>
      </c>
      <c r="K49" s="12">
        <f t="shared" si="4"/>
        <v>0</v>
      </c>
      <c r="L49" s="11">
        <f t="shared" si="5"/>
        <v>0</v>
      </c>
      <c r="M49" s="12">
        <f t="shared" si="6"/>
        <v>0</v>
      </c>
      <c r="N49" s="8" t="e">
        <f>VLOOKUP(請求明細!E49*1,コードリスト!A:E,5,FALSE)</f>
        <v>#VALUE!</v>
      </c>
      <c r="CG49" s="3"/>
      <c r="CI49" s="3"/>
      <c r="CL49" s="3"/>
    </row>
    <row r="50" spans="1:90" ht="11.25" customHeight="1" x14ac:dyDescent="0.4">
      <c r="A50" s="10">
        <v>49</v>
      </c>
      <c r="B50" s="40"/>
      <c r="C50" s="41"/>
      <c r="D50" s="41"/>
      <c r="E50" s="8" t="str">
        <f t="shared" si="7"/>
        <v/>
      </c>
      <c r="F50" s="8" t="str">
        <f t="shared" si="8"/>
        <v/>
      </c>
      <c r="G50" s="44"/>
      <c r="H50" s="43"/>
      <c r="I50" s="11">
        <f t="shared" si="2"/>
        <v>0</v>
      </c>
      <c r="J50" s="11">
        <f t="shared" si="3"/>
        <v>0</v>
      </c>
      <c r="K50" s="12">
        <f t="shared" si="4"/>
        <v>0</v>
      </c>
      <c r="L50" s="11">
        <f t="shared" si="5"/>
        <v>0</v>
      </c>
      <c r="M50" s="12">
        <f t="shared" si="6"/>
        <v>0</v>
      </c>
      <c r="N50" s="8" t="e">
        <f>VLOOKUP(請求明細!E50*1,コードリスト!A:E,5,FALSE)</f>
        <v>#VALUE!</v>
      </c>
      <c r="CG50" s="3"/>
      <c r="CI50" s="3"/>
      <c r="CL50" s="3"/>
    </row>
    <row r="51" spans="1:90" ht="11.25" customHeight="1" x14ac:dyDescent="0.4">
      <c r="A51" s="10">
        <v>50</v>
      </c>
      <c r="B51" s="40"/>
      <c r="C51" s="41"/>
      <c r="D51" s="41"/>
      <c r="E51" s="8" t="str">
        <f t="shared" si="7"/>
        <v/>
      </c>
      <c r="F51" s="8" t="str">
        <f t="shared" si="8"/>
        <v/>
      </c>
      <c r="G51" s="44"/>
      <c r="H51" s="43"/>
      <c r="I51" s="11">
        <f t="shared" si="2"/>
        <v>0</v>
      </c>
      <c r="J51" s="11">
        <f t="shared" si="3"/>
        <v>0</v>
      </c>
      <c r="K51" s="12">
        <f t="shared" si="4"/>
        <v>0</v>
      </c>
      <c r="L51" s="11">
        <f t="shared" si="5"/>
        <v>0</v>
      </c>
      <c r="M51" s="12">
        <f t="shared" si="6"/>
        <v>0</v>
      </c>
      <c r="N51" s="8" t="e">
        <f>VLOOKUP(請求明細!E51*1,コードリスト!A:E,5,FALSE)</f>
        <v>#VALUE!</v>
      </c>
      <c r="CG51" s="3"/>
      <c r="CI51" s="3"/>
      <c r="CL51" s="3"/>
    </row>
    <row r="52" spans="1:90" ht="11.25" customHeight="1" x14ac:dyDescent="0.4">
      <c r="A52" s="10">
        <v>51</v>
      </c>
      <c r="B52" s="40"/>
      <c r="C52" s="41"/>
      <c r="D52" s="41"/>
      <c r="E52" s="8" t="str">
        <f t="shared" si="7"/>
        <v/>
      </c>
      <c r="F52" s="8" t="str">
        <f t="shared" si="8"/>
        <v/>
      </c>
      <c r="G52" s="44"/>
      <c r="H52" s="43"/>
      <c r="I52" s="11">
        <f t="shared" si="2"/>
        <v>0</v>
      </c>
      <c r="J52" s="11">
        <f t="shared" si="3"/>
        <v>0</v>
      </c>
      <c r="K52" s="12">
        <f t="shared" si="4"/>
        <v>0</v>
      </c>
      <c r="L52" s="11">
        <f t="shared" si="5"/>
        <v>0</v>
      </c>
      <c r="M52" s="12">
        <f t="shared" si="6"/>
        <v>0</v>
      </c>
      <c r="N52" s="8" t="e">
        <f>VLOOKUP(請求明細!E52*1,コードリスト!A:E,5,FALSE)</f>
        <v>#VALUE!</v>
      </c>
      <c r="CG52" s="3"/>
      <c r="CI52" s="3"/>
      <c r="CL52" s="3"/>
    </row>
    <row r="53" spans="1:90" ht="11.25" customHeight="1" x14ac:dyDescent="0.4">
      <c r="A53" s="10">
        <v>52</v>
      </c>
      <c r="B53" s="40"/>
      <c r="C53" s="41"/>
      <c r="D53" s="41"/>
      <c r="E53" s="8" t="str">
        <f t="shared" si="7"/>
        <v/>
      </c>
      <c r="F53" s="8" t="str">
        <f t="shared" si="8"/>
        <v/>
      </c>
      <c r="G53" s="44"/>
      <c r="H53" s="43"/>
      <c r="I53" s="11">
        <f t="shared" si="2"/>
        <v>0</v>
      </c>
      <c r="J53" s="11">
        <f t="shared" si="3"/>
        <v>0</v>
      </c>
      <c r="K53" s="12">
        <f t="shared" si="4"/>
        <v>0</v>
      </c>
      <c r="L53" s="11">
        <f t="shared" si="5"/>
        <v>0</v>
      </c>
      <c r="M53" s="12">
        <f t="shared" si="6"/>
        <v>0</v>
      </c>
      <c r="N53" s="8" t="e">
        <f>VLOOKUP(請求明細!E53*1,コードリスト!A:E,5,FALSE)</f>
        <v>#VALUE!</v>
      </c>
      <c r="CG53" s="3"/>
      <c r="CI53" s="3"/>
      <c r="CL53" s="3"/>
    </row>
    <row r="54" spans="1:90" ht="11.25" customHeight="1" x14ac:dyDescent="0.4">
      <c r="A54" s="10">
        <v>53</v>
      </c>
      <c r="B54" s="40"/>
      <c r="C54" s="41"/>
      <c r="D54" s="41"/>
      <c r="E54" s="8" t="str">
        <f t="shared" si="7"/>
        <v/>
      </c>
      <c r="F54" s="8" t="str">
        <f t="shared" si="8"/>
        <v/>
      </c>
      <c r="G54" s="44"/>
      <c r="H54" s="43"/>
      <c r="I54" s="11">
        <f t="shared" si="2"/>
        <v>0</v>
      </c>
      <c r="J54" s="11">
        <f t="shared" si="3"/>
        <v>0</v>
      </c>
      <c r="K54" s="12">
        <f t="shared" si="4"/>
        <v>0</v>
      </c>
      <c r="L54" s="11">
        <f t="shared" si="5"/>
        <v>0</v>
      </c>
      <c r="M54" s="12">
        <f t="shared" si="6"/>
        <v>0</v>
      </c>
      <c r="N54" s="8" t="e">
        <f>VLOOKUP(請求明細!E54*1,コードリスト!A:E,5,FALSE)</f>
        <v>#VALUE!</v>
      </c>
      <c r="CG54" s="3"/>
      <c r="CI54" s="3"/>
      <c r="CL54" s="3"/>
    </row>
    <row r="55" spans="1:90" ht="11.25" customHeight="1" x14ac:dyDescent="0.4">
      <c r="A55" s="10">
        <v>54</v>
      </c>
      <c r="B55" s="40"/>
      <c r="C55" s="41"/>
      <c r="D55" s="41"/>
      <c r="E55" s="8" t="str">
        <f t="shared" si="7"/>
        <v/>
      </c>
      <c r="F55" s="8" t="str">
        <f t="shared" si="8"/>
        <v/>
      </c>
      <c r="G55" s="44"/>
      <c r="H55" s="43"/>
      <c r="I55" s="11">
        <f t="shared" si="2"/>
        <v>0</v>
      </c>
      <c r="J55" s="11">
        <f t="shared" si="3"/>
        <v>0</v>
      </c>
      <c r="K55" s="12">
        <f t="shared" si="4"/>
        <v>0</v>
      </c>
      <c r="L55" s="11">
        <f t="shared" si="5"/>
        <v>0</v>
      </c>
      <c r="M55" s="12">
        <f t="shared" si="6"/>
        <v>0</v>
      </c>
      <c r="N55" s="8" t="e">
        <f>VLOOKUP(請求明細!E55*1,コードリスト!A:E,5,FALSE)</f>
        <v>#VALUE!</v>
      </c>
      <c r="CG55" s="3"/>
      <c r="CI55" s="3"/>
      <c r="CL55" s="3"/>
    </row>
    <row r="56" spans="1:90" ht="11.25" customHeight="1" x14ac:dyDescent="0.4">
      <c r="A56" s="10">
        <v>55</v>
      </c>
      <c r="B56" s="40"/>
      <c r="C56" s="41"/>
      <c r="D56" s="41"/>
      <c r="E56" s="8" t="str">
        <f t="shared" si="7"/>
        <v/>
      </c>
      <c r="F56" s="8" t="str">
        <f t="shared" si="8"/>
        <v/>
      </c>
      <c r="G56" s="44"/>
      <c r="H56" s="43"/>
      <c r="I56" s="11">
        <f t="shared" si="2"/>
        <v>0</v>
      </c>
      <c r="J56" s="11">
        <f t="shared" si="3"/>
        <v>0</v>
      </c>
      <c r="K56" s="12">
        <f t="shared" si="4"/>
        <v>0</v>
      </c>
      <c r="L56" s="11">
        <f t="shared" si="5"/>
        <v>0</v>
      </c>
      <c r="M56" s="12">
        <f t="shared" si="6"/>
        <v>0</v>
      </c>
      <c r="N56" s="8" t="e">
        <f>VLOOKUP(請求明細!E56*1,コードリスト!A:E,5,FALSE)</f>
        <v>#VALUE!</v>
      </c>
      <c r="CG56" s="3"/>
      <c r="CI56" s="3"/>
      <c r="CL56" s="3"/>
    </row>
    <row r="57" spans="1:90" ht="11.25" customHeight="1" x14ac:dyDescent="0.4">
      <c r="A57" s="10">
        <v>56</v>
      </c>
      <c r="B57" s="40"/>
      <c r="C57" s="41"/>
      <c r="D57" s="41"/>
      <c r="E57" s="8" t="str">
        <f t="shared" si="7"/>
        <v/>
      </c>
      <c r="F57" s="8" t="str">
        <f t="shared" si="8"/>
        <v/>
      </c>
      <c r="G57" s="44"/>
      <c r="H57" s="43"/>
      <c r="I57" s="11">
        <f t="shared" si="2"/>
        <v>0</v>
      </c>
      <c r="J57" s="11">
        <f t="shared" si="3"/>
        <v>0</v>
      </c>
      <c r="K57" s="12">
        <f t="shared" si="4"/>
        <v>0</v>
      </c>
      <c r="L57" s="11">
        <f t="shared" si="5"/>
        <v>0</v>
      </c>
      <c r="M57" s="12">
        <f t="shared" si="6"/>
        <v>0</v>
      </c>
      <c r="N57" s="8" t="e">
        <f>VLOOKUP(請求明細!E57*1,コードリスト!A:E,5,FALSE)</f>
        <v>#VALUE!</v>
      </c>
      <c r="CG57" s="3"/>
      <c r="CI57" s="3"/>
      <c r="CL57" s="3"/>
    </row>
    <row r="58" spans="1:90" ht="11.25" customHeight="1" x14ac:dyDescent="0.4">
      <c r="A58" s="10">
        <v>57</v>
      </c>
      <c r="B58" s="40"/>
      <c r="C58" s="41"/>
      <c r="D58" s="41"/>
      <c r="E58" s="8" t="str">
        <f t="shared" si="7"/>
        <v/>
      </c>
      <c r="F58" s="8" t="str">
        <f t="shared" si="8"/>
        <v/>
      </c>
      <c r="G58" s="44"/>
      <c r="H58" s="43"/>
      <c r="I58" s="11">
        <f t="shared" si="2"/>
        <v>0</v>
      </c>
      <c r="J58" s="11">
        <f t="shared" si="3"/>
        <v>0</v>
      </c>
      <c r="K58" s="12">
        <f t="shared" si="4"/>
        <v>0</v>
      </c>
      <c r="L58" s="11">
        <f t="shared" si="5"/>
        <v>0</v>
      </c>
      <c r="M58" s="12">
        <f t="shared" si="6"/>
        <v>0</v>
      </c>
      <c r="N58" s="8" t="e">
        <f>VLOOKUP(請求明細!E58*1,コードリスト!A:E,5,FALSE)</f>
        <v>#VALUE!</v>
      </c>
      <c r="CG58" s="3"/>
      <c r="CI58" s="3"/>
      <c r="CL58" s="3"/>
    </row>
    <row r="59" spans="1:90" ht="11.25" customHeight="1" x14ac:dyDescent="0.4">
      <c r="A59" s="10">
        <v>58</v>
      </c>
      <c r="B59" s="40"/>
      <c r="C59" s="41"/>
      <c r="D59" s="41"/>
      <c r="E59" s="8" t="str">
        <f t="shared" si="7"/>
        <v/>
      </c>
      <c r="F59" s="8" t="str">
        <f t="shared" si="8"/>
        <v/>
      </c>
      <c r="G59" s="44"/>
      <c r="H59" s="43"/>
      <c r="I59" s="11">
        <f t="shared" si="2"/>
        <v>0</v>
      </c>
      <c r="J59" s="11">
        <f t="shared" si="3"/>
        <v>0</v>
      </c>
      <c r="K59" s="12">
        <f t="shared" si="4"/>
        <v>0</v>
      </c>
      <c r="L59" s="11">
        <f t="shared" si="5"/>
        <v>0</v>
      </c>
      <c r="M59" s="12">
        <f t="shared" si="6"/>
        <v>0</v>
      </c>
      <c r="N59" s="8" t="e">
        <f>VLOOKUP(請求明細!E59*1,コードリスト!A:E,5,FALSE)</f>
        <v>#VALUE!</v>
      </c>
      <c r="CG59" s="3"/>
      <c r="CI59" s="3"/>
      <c r="CL59" s="3"/>
    </row>
    <row r="60" spans="1:90" ht="11.25" customHeight="1" x14ac:dyDescent="0.4">
      <c r="A60" s="10">
        <v>59</v>
      </c>
      <c r="B60" s="40"/>
      <c r="C60" s="41"/>
      <c r="D60" s="41"/>
      <c r="E60" s="8" t="str">
        <f t="shared" si="7"/>
        <v/>
      </c>
      <c r="F60" s="8" t="str">
        <f t="shared" si="8"/>
        <v/>
      </c>
      <c r="G60" s="44"/>
      <c r="H60" s="43"/>
      <c r="I60" s="11">
        <f t="shared" si="2"/>
        <v>0</v>
      </c>
      <c r="J60" s="11">
        <f t="shared" si="3"/>
        <v>0</v>
      </c>
      <c r="K60" s="12">
        <f t="shared" si="4"/>
        <v>0</v>
      </c>
      <c r="L60" s="11">
        <f t="shared" si="5"/>
        <v>0</v>
      </c>
      <c r="M60" s="12">
        <f t="shared" si="6"/>
        <v>0</v>
      </c>
      <c r="N60" s="8" t="e">
        <f>VLOOKUP(請求明細!E60*1,コードリスト!A:E,5,FALSE)</f>
        <v>#VALUE!</v>
      </c>
      <c r="CG60" s="3"/>
      <c r="CI60" s="3"/>
      <c r="CL60" s="3"/>
    </row>
    <row r="61" spans="1:90" ht="11.25" customHeight="1" x14ac:dyDescent="0.4">
      <c r="A61" s="10">
        <v>60</v>
      </c>
      <c r="B61" s="40"/>
      <c r="C61" s="41"/>
      <c r="D61" s="41"/>
      <c r="E61" s="8" t="str">
        <f t="shared" si="7"/>
        <v/>
      </c>
      <c r="F61" s="8" t="str">
        <f t="shared" si="8"/>
        <v/>
      </c>
      <c r="G61" s="44"/>
      <c r="H61" s="43"/>
      <c r="I61" s="11">
        <f t="shared" si="2"/>
        <v>0</v>
      </c>
      <c r="J61" s="11">
        <f t="shared" si="3"/>
        <v>0</v>
      </c>
      <c r="K61" s="12">
        <f t="shared" si="4"/>
        <v>0</v>
      </c>
      <c r="L61" s="11">
        <f t="shared" si="5"/>
        <v>0</v>
      </c>
      <c r="M61" s="12">
        <f t="shared" si="6"/>
        <v>0</v>
      </c>
      <c r="N61" s="8" t="e">
        <f>VLOOKUP(請求明細!E61*1,コードリスト!A:E,5,FALSE)</f>
        <v>#VALUE!</v>
      </c>
      <c r="CG61" s="3"/>
      <c r="CI61" s="3"/>
      <c r="CL61" s="3"/>
    </row>
    <row r="62" spans="1:90" ht="11.25" customHeight="1" x14ac:dyDescent="0.4">
      <c r="A62" s="10">
        <v>61</v>
      </c>
      <c r="B62" s="40"/>
      <c r="C62" s="41"/>
      <c r="D62" s="41"/>
      <c r="E62" s="8" t="str">
        <f t="shared" si="7"/>
        <v/>
      </c>
      <c r="F62" s="8" t="str">
        <f t="shared" si="8"/>
        <v/>
      </c>
      <c r="G62" s="44"/>
      <c r="H62" s="43"/>
      <c r="I62" s="11">
        <f t="shared" si="2"/>
        <v>0</v>
      </c>
      <c r="J62" s="11">
        <f t="shared" si="3"/>
        <v>0</v>
      </c>
      <c r="K62" s="12">
        <f t="shared" si="4"/>
        <v>0</v>
      </c>
      <c r="L62" s="11">
        <f t="shared" si="5"/>
        <v>0</v>
      </c>
      <c r="M62" s="12">
        <f t="shared" si="6"/>
        <v>0</v>
      </c>
      <c r="N62" s="8" t="e">
        <f>VLOOKUP(請求明細!E62*1,コードリスト!A:E,5,FALSE)</f>
        <v>#VALUE!</v>
      </c>
      <c r="CG62" s="3"/>
      <c r="CI62" s="3"/>
      <c r="CL62" s="3"/>
    </row>
    <row r="63" spans="1:90" ht="11.25" customHeight="1" x14ac:dyDescent="0.4">
      <c r="A63" s="10">
        <v>62</v>
      </c>
      <c r="B63" s="40"/>
      <c r="C63" s="41"/>
      <c r="D63" s="41"/>
      <c r="E63" s="8" t="str">
        <f t="shared" si="7"/>
        <v/>
      </c>
      <c r="F63" s="8" t="str">
        <f t="shared" si="8"/>
        <v/>
      </c>
      <c r="G63" s="44"/>
      <c r="H63" s="43"/>
      <c r="I63" s="11">
        <f t="shared" si="2"/>
        <v>0</v>
      </c>
      <c r="J63" s="11">
        <f t="shared" si="3"/>
        <v>0</v>
      </c>
      <c r="K63" s="12">
        <f t="shared" si="4"/>
        <v>0</v>
      </c>
      <c r="L63" s="11">
        <f t="shared" si="5"/>
        <v>0</v>
      </c>
      <c r="M63" s="12">
        <f t="shared" si="6"/>
        <v>0</v>
      </c>
      <c r="N63" s="8" t="e">
        <f>VLOOKUP(請求明細!E63*1,コードリスト!A:E,5,FALSE)</f>
        <v>#VALUE!</v>
      </c>
      <c r="CG63" s="3"/>
      <c r="CI63" s="3"/>
      <c r="CL63" s="3"/>
    </row>
    <row r="64" spans="1:90" ht="11.25" customHeight="1" x14ac:dyDescent="0.4">
      <c r="A64" s="10">
        <v>63</v>
      </c>
      <c r="B64" s="40"/>
      <c r="C64" s="41"/>
      <c r="D64" s="41"/>
      <c r="E64" s="8" t="str">
        <f t="shared" si="7"/>
        <v/>
      </c>
      <c r="F64" s="8" t="str">
        <f t="shared" si="8"/>
        <v/>
      </c>
      <c r="G64" s="44"/>
      <c r="H64" s="43"/>
      <c r="I64" s="11">
        <f t="shared" si="2"/>
        <v>0</v>
      </c>
      <c r="J64" s="11">
        <f t="shared" si="3"/>
        <v>0</v>
      </c>
      <c r="K64" s="12">
        <f t="shared" si="4"/>
        <v>0</v>
      </c>
      <c r="L64" s="11">
        <f t="shared" si="5"/>
        <v>0</v>
      </c>
      <c r="M64" s="12">
        <f t="shared" si="6"/>
        <v>0</v>
      </c>
      <c r="N64" s="8" t="e">
        <f>VLOOKUP(請求明細!E64*1,コードリスト!A:E,5,FALSE)</f>
        <v>#VALUE!</v>
      </c>
      <c r="CG64" s="3"/>
      <c r="CI64" s="3"/>
      <c r="CL64" s="3"/>
    </row>
    <row r="65" spans="1:90" ht="11.25" customHeight="1" x14ac:dyDescent="0.4">
      <c r="A65" s="10">
        <v>64</v>
      </c>
      <c r="B65" s="40"/>
      <c r="C65" s="41"/>
      <c r="D65" s="41"/>
      <c r="E65" s="8" t="str">
        <f t="shared" si="7"/>
        <v/>
      </c>
      <c r="F65" s="8" t="str">
        <f t="shared" si="8"/>
        <v/>
      </c>
      <c r="G65" s="44"/>
      <c r="H65" s="43"/>
      <c r="I65" s="11">
        <f t="shared" si="2"/>
        <v>0</v>
      </c>
      <c r="J65" s="11">
        <f t="shared" si="3"/>
        <v>0</v>
      </c>
      <c r="K65" s="12">
        <f t="shared" si="4"/>
        <v>0</v>
      </c>
      <c r="L65" s="11">
        <f t="shared" si="5"/>
        <v>0</v>
      </c>
      <c r="M65" s="12">
        <f t="shared" si="6"/>
        <v>0</v>
      </c>
      <c r="N65" s="8" t="e">
        <f>VLOOKUP(請求明細!E65*1,コードリスト!A:E,5,FALSE)</f>
        <v>#VALUE!</v>
      </c>
      <c r="CG65" s="3"/>
      <c r="CI65" s="3"/>
      <c r="CL65" s="3"/>
    </row>
    <row r="66" spans="1:90" ht="11.25" customHeight="1" x14ac:dyDescent="0.4">
      <c r="A66" s="10">
        <v>65</v>
      </c>
      <c r="B66" s="40"/>
      <c r="C66" s="41"/>
      <c r="D66" s="41"/>
      <c r="E66" s="8" t="str">
        <f t="shared" ref="E66:E97" si="9">LEFT(D66,4)</f>
        <v/>
      </c>
      <c r="F66" s="8" t="str">
        <f t="shared" ref="F66:F97" si="10">RIGHT(D66,2)</f>
        <v/>
      </c>
      <c r="G66" s="44"/>
      <c r="H66" s="43"/>
      <c r="I66" s="11">
        <f t="shared" si="2"/>
        <v>0</v>
      </c>
      <c r="J66" s="11">
        <f t="shared" si="3"/>
        <v>0</v>
      </c>
      <c r="K66" s="12">
        <f t="shared" si="4"/>
        <v>0</v>
      </c>
      <c r="L66" s="11">
        <f t="shared" si="5"/>
        <v>0</v>
      </c>
      <c r="M66" s="12">
        <f t="shared" si="6"/>
        <v>0</v>
      </c>
      <c r="N66" s="8" t="e">
        <f>VLOOKUP(請求明細!E66*1,コードリスト!A:E,5,FALSE)</f>
        <v>#VALUE!</v>
      </c>
      <c r="CG66" s="3"/>
      <c r="CI66" s="3"/>
      <c r="CL66" s="3"/>
    </row>
    <row r="67" spans="1:90" ht="11.25" customHeight="1" x14ac:dyDescent="0.4">
      <c r="A67" s="10">
        <v>66</v>
      </c>
      <c r="B67" s="40"/>
      <c r="C67" s="41"/>
      <c r="D67" s="41"/>
      <c r="E67" s="8" t="str">
        <f t="shared" si="9"/>
        <v/>
      </c>
      <c r="F67" s="8" t="str">
        <f t="shared" si="10"/>
        <v/>
      </c>
      <c r="G67" s="44"/>
      <c r="H67" s="43"/>
      <c r="I67" s="11">
        <f t="shared" ref="I67:I130" si="11">ROUNDDOWN(H67/1.1,0)</f>
        <v>0</v>
      </c>
      <c r="J67" s="11">
        <f t="shared" ref="J67:J130" si="12">ROUND(I67*$P$2,0)</f>
        <v>0</v>
      </c>
      <c r="K67" s="12">
        <f t="shared" ref="K67:K130" si="13">I67-J67</f>
        <v>0</v>
      </c>
      <c r="L67" s="11">
        <f t="shared" ref="L67:L130" si="14">ROUND(I67*(1-$Q$2),0)</f>
        <v>0</v>
      </c>
      <c r="M67" s="12">
        <f t="shared" ref="M67:M130" si="15">L67-K67</f>
        <v>0</v>
      </c>
      <c r="N67" s="8" t="e">
        <f>VLOOKUP(請求明細!E67*1,コードリスト!A:E,5,FALSE)</f>
        <v>#VALUE!</v>
      </c>
      <c r="CG67" s="3"/>
      <c r="CI67" s="3"/>
      <c r="CL67" s="3"/>
    </row>
    <row r="68" spans="1:90" ht="11.25" customHeight="1" x14ac:dyDescent="0.4">
      <c r="A68" s="10">
        <v>67</v>
      </c>
      <c r="B68" s="40"/>
      <c r="C68" s="41"/>
      <c r="D68" s="41"/>
      <c r="E68" s="8" t="str">
        <f t="shared" si="9"/>
        <v/>
      </c>
      <c r="F68" s="8" t="str">
        <f t="shared" si="10"/>
        <v/>
      </c>
      <c r="G68" s="44"/>
      <c r="H68" s="43"/>
      <c r="I68" s="11">
        <f t="shared" si="11"/>
        <v>0</v>
      </c>
      <c r="J68" s="11">
        <f t="shared" si="12"/>
        <v>0</v>
      </c>
      <c r="K68" s="12">
        <f t="shared" si="13"/>
        <v>0</v>
      </c>
      <c r="L68" s="11">
        <f t="shared" si="14"/>
        <v>0</v>
      </c>
      <c r="M68" s="12">
        <f t="shared" si="15"/>
        <v>0</v>
      </c>
      <c r="N68" s="8" t="e">
        <f>VLOOKUP(請求明細!E68*1,コードリスト!A:E,5,FALSE)</f>
        <v>#VALUE!</v>
      </c>
      <c r="CG68" s="3"/>
      <c r="CI68" s="3"/>
      <c r="CL68" s="3"/>
    </row>
    <row r="69" spans="1:90" ht="11.25" customHeight="1" x14ac:dyDescent="0.4">
      <c r="A69" s="10">
        <v>68</v>
      </c>
      <c r="B69" s="40"/>
      <c r="C69" s="41"/>
      <c r="D69" s="41"/>
      <c r="E69" s="8" t="str">
        <f t="shared" si="9"/>
        <v/>
      </c>
      <c r="F69" s="8" t="str">
        <f t="shared" si="10"/>
        <v/>
      </c>
      <c r="G69" s="44"/>
      <c r="H69" s="43"/>
      <c r="I69" s="11">
        <f t="shared" si="11"/>
        <v>0</v>
      </c>
      <c r="J69" s="11">
        <f t="shared" si="12"/>
        <v>0</v>
      </c>
      <c r="K69" s="12">
        <f t="shared" si="13"/>
        <v>0</v>
      </c>
      <c r="L69" s="11">
        <f t="shared" si="14"/>
        <v>0</v>
      </c>
      <c r="M69" s="12">
        <f t="shared" si="15"/>
        <v>0</v>
      </c>
      <c r="N69" s="8" t="e">
        <f>VLOOKUP(請求明細!E69*1,コードリスト!A:E,5,FALSE)</f>
        <v>#VALUE!</v>
      </c>
      <c r="CG69" s="3"/>
      <c r="CI69" s="3"/>
      <c r="CL69" s="3"/>
    </row>
    <row r="70" spans="1:90" ht="11.25" customHeight="1" x14ac:dyDescent="0.4">
      <c r="A70" s="10">
        <v>69</v>
      </c>
      <c r="B70" s="40"/>
      <c r="C70" s="41"/>
      <c r="D70" s="41"/>
      <c r="E70" s="8" t="str">
        <f t="shared" si="9"/>
        <v/>
      </c>
      <c r="F70" s="8" t="str">
        <f t="shared" si="10"/>
        <v/>
      </c>
      <c r="G70" s="44"/>
      <c r="H70" s="43"/>
      <c r="I70" s="11">
        <f t="shared" si="11"/>
        <v>0</v>
      </c>
      <c r="J70" s="11">
        <f t="shared" si="12"/>
        <v>0</v>
      </c>
      <c r="K70" s="12">
        <f t="shared" si="13"/>
        <v>0</v>
      </c>
      <c r="L70" s="11">
        <f t="shared" si="14"/>
        <v>0</v>
      </c>
      <c r="M70" s="12">
        <f t="shared" si="15"/>
        <v>0</v>
      </c>
      <c r="N70" s="8" t="e">
        <f>VLOOKUP(請求明細!E70*1,コードリスト!A:E,5,FALSE)</f>
        <v>#VALUE!</v>
      </c>
      <c r="CG70" s="3"/>
      <c r="CI70" s="3"/>
      <c r="CL70" s="3"/>
    </row>
    <row r="71" spans="1:90" ht="11.25" customHeight="1" x14ac:dyDescent="0.4">
      <c r="A71" s="10">
        <v>70</v>
      </c>
      <c r="B71" s="40"/>
      <c r="C71" s="41"/>
      <c r="D71" s="41"/>
      <c r="E71" s="8" t="str">
        <f t="shared" si="9"/>
        <v/>
      </c>
      <c r="F71" s="8" t="str">
        <f t="shared" si="10"/>
        <v/>
      </c>
      <c r="G71" s="44"/>
      <c r="H71" s="43"/>
      <c r="I71" s="11">
        <f t="shared" si="11"/>
        <v>0</v>
      </c>
      <c r="J71" s="11">
        <f t="shared" si="12"/>
        <v>0</v>
      </c>
      <c r="K71" s="12">
        <f t="shared" si="13"/>
        <v>0</v>
      </c>
      <c r="L71" s="11">
        <f t="shared" si="14"/>
        <v>0</v>
      </c>
      <c r="M71" s="12">
        <f t="shared" si="15"/>
        <v>0</v>
      </c>
      <c r="N71" s="8" t="e">
        <f>VLOOKUP(請求明細!E71*1,コードリスト!A:E,5,FALSE)</f>
        <v>#VALUE!</v>
      </c>
      <c r="CG71" s="3"/>
      <c r="CI71" s="3"/>
      <c r="CL71" s="3"/>
    </row>
    <row r="72" spans="1:90" ht="11.25" customHeight="1" x14ac:dyDescent="0.4">
      <c r="A72" s="10">
        <v>71</v>
      </c>
      <c r="B72" s="40"/>
      <c r="C72" s="41"/>
      <c r="D72" s="41"/>
      <c r="E72" s="8" t="str">
        <f t="shared" si="9"/>
        <v/>
      </c>
      <c r="F72" s="8" t="str">
        <f t="shared" si="10"/>
        <v/>
      </c>
      <c r="G72" s="44"/>
      <c r="H72" s="43"/>
      <c r="I72" s="11">
        <f t="shared" si="11"/>
        <v>0</v>
      </c>
      <c r="J72" s="11">
        <f t="shared" si="12"/>
        <v>0</v>
      </c>
      <c r="K72" s="12">
        <f t="shared" si="13"/>
        <v>0</v>
      </c>
      <c r="L72" s="11">
        <f t="shared" si="14"/>
        <v>0</v>
      </c>
      <c r="M72" s="12">
        <f t="shared" si="15"/>
        <v>0</v>
      </c>
      <c r="N72" s="8" t="e">
        <f>VLOOKUP(請求明細!E72*1,コードリスト!A:E,5,FALSE)</f>
        <v>#VALUE!</v>
      </c>
      <c r="CG72" s="3"/>
      <c r="CI72" s="3"/>
      <c r="CL72" s="3"/>
    </row>
    <row r="73" spans="1:90" ht="11.25" customHeight="1" x14ac:dyDescent="0.4">
      <c r="A73" s="10">
        <v>72</v>
      </c>
      <c r="B73" s="40"/>
      <c r="C73" s="41"/>
      <c r="D73" s="41"/>
      <c r="E73" s="8" t="str">
        <f t="shared" si="9"/>
        <v/>
      </c>
      <c r="F73" s="8" t="str">
        <f t="shared" si="10"/>
        <v/>
      </c>
      <c r="G73" s="44"/>
      <c r="H73" s="43"/>
      <c r="I73" s="11">
        <f t="shared" si="11"/>
        <v>0</v>
      </c>
      <c r="J73" s="11">
        <f t="shared" si="12"/>
        <v>0</v>
      </c>
      <c r="K73" s="12">
        <f t="shared" si="13"/>
        <v>0</v>
      </c>
      <c r="L73" s="11">
        <f t="shared" si="14"/>
        <v>0</v>
      </c>
      <c r="M73" s="12">
        <f t="shared" si="15"/>
        <v>0</v>
      </c>
      <c r="N73" s="8" t="e">
        <f>VLOOKUP(請求明細!E73*1,コードリスト!A:E,5,FALSE)</f>
        <v>#VALUE!</v>
      </c>
      <c r="CG73" s="3"/>
      <c r="CI73" s="3"/>
      <c r="CL73" s="3"/>
    </row>
    <row r="74" spans="1:90" ht="11.25" customHeight="1" x14ac:dyDescent="0.4">
      <c r="A74" s="10">
        <v>73</v>
      </c>
      <c r="B74" s="40"/>
      <c r="C74" s="41"/>
      <c r="D74" s="41"/>
      <c r="E74" s="8" t="str">
        <f t="shared" si="9"/>
        <v/>
      </c>
      <c r="F74" s="8" t="str">
        <f t="shared" si="10"/>
        <v/>
      </c>
      <c r="G74" s="44"/>
      <c r="H74" s="43"/>
      <c r="I74" s="11">
        <f t="shared" si="11"/>
        <v>0</v>
      </c>
      <c r="J74" s="11">
        <f t="shared" si="12"/>
        <v>0</v>
      </c>
      <c r="K74" s="12">
        <f t="shared" si="13"/>
        <v>0</v>
      </c>
      <c r="L74" s="11">
        <f t="shared" si="14"/>
        <v>0</v>
      </c>
      <c r="M74" s="12">
        <f t="shared" si="15"/>
        <v>0</v>
      </c>
      <c r="N74" s="8" t="e">
        <f>VLOOKUP(請求明細!E74*1,コードリスト!A:E,5,FALSE)</f>
        <v>#VALUE!</v>
      </c>
      <c r="CG74" s="3"/>
      <c r="CI74" s="3"/>
      <c r="CL74" s="3"/>
    </row>
    <row r="75" spans="1:90" ht="11.25" customHeight="1" x14ac:dyDescent="0.4">
      <c r="A75" s="10">
        <v>74</v>
      </c>
      <c r="B75" s="40"/>
      <c r="C75" s="41"/>
      <c r="D75" s="41"/>
      <c r="E75" s="8" t="str">
        <f t="shared" si="9"/>
        <v/>
      </c>
      <c r="F75" s="8" t="str">
        <f t="shared" si="10"/>
        <v/>
      </c>
      <c r="G75" s="44"/>
      <c r="H75" s="43"/>
      <c r="I75" s="11">
        <f t="shared" si="11"/>
        <v>0</v>
      </c>
      <c r="J75" s="11">
        <f t="shared" si="12"/>
        <v>0</v>
      </c>
      <c r="K75" s="12">
        <f t="shared" si="13"/>
        <v>0</v>
      </c>
      <c r="L75" s="11">
        <f t="shared" si="14"/>
        <v>0</v>
      </c>
      <c r="M75" s="12">
        <f t="shared" si="15"/>
        <v>0</v>
      </c>
      <c r="N75" s="8" t="e">
        <f>VLOOKUP(請求明細!E75*1,コードリスト!A:E,5,FALSE)</f>
        <v>#VALUE!</v>
      </c>
      <c r="CG75" s="3"/>
      <c r="CI75" s="3"/>
      <c r="CL75" s="3"/>
    </row>
    <row r="76" spans="1:90" ht="11.25" customHeight="1" x14ac:dyDescent="0.4">
      <c r="A76" s="10">
        <v>75</v>
      </c>
      <c r="B76" s="40"/>
      <c r="C76" s="41"/>
      <c r="D76" s="41"/>
      <c r="E76" s="8" t="str">
        <f t="shared" si="9"/>
        <v/>
      </c>
      <c r="F76" s="8" t="str">
        <f t="shared" si="10"/>
        <v/>
      </c>
      <c r="G76" s="44"/>
      <c r="H76" s="43"/>
      <c r="I76" s="11">
        <f t="shared" si="11"/>
        <v>0</v>
      </c>
      <c r="J76" s="11">
        <f t="shared" si="12"/>
        <v>0</v>
      </c>
      <c r="K76" s="12">
        <f t="shared" si="13"/>
        <v>0</v>
      </c>
      <c r="L76" s="11">
        <f t="shared" si="14"/>
        <v>0</v>
      </c>
      <c r="M76" s="12">
        <f t="shared" si="15"/>
        <v>0</v>
      </c>
      <c r="N76" s="8" t="e">
        <f>VLOOKUP(請求明細!E76*1,コードリスト!A:E,5,FALSE)</f>
        <v>#VALUE!</v>
      </c>
      <c r="CG76" s="3"/>
      <c r="CI76" s="3"/>
      <c r="CL76" s="3"/>
    </row>
    <row r="77" spans="1:90" ht="11.25" customHeight="1" x14ac:dyDescent="0.4">
      <c r="A77" s="10">
        <v>76</v>
      </c>
      <c r="B77" s="40"/>
      <c r="C77" s="41"/>
      <c r="D77" s="41"/>
      <c r="E77" s="8" t="str">
        <f t="shared" si="9"/>
        <v/>
      </c>
      <c r="F77" s="8" t="str">
        <f t="shared" si="10"/>
        <v/>
      </c>
      <c r="G77" s="44"/>
      <c r="H77" s="43"/>
      <c r="I77" s="11">
        <f t="shared" si="11"/>
        <v>0</v>
      </c>
      <c r="J77" s="11">
        <f t="shared" si="12"/>
        <v>0</v>
      </c>
      <c r="K77" s="12">
        <f t="shared" si="13"/>
        <v>0</v>
      </c>
      <c r="L77" s="11">
        <f t="shared" si="14"/>
        <v>0</v>
      </c>
      <c r="M77" s="12">
        <f t="shared" si="15"/>
        <v>0</v>
      </c>
      <c r="N77" s="8" t="e">
        <f>VLOOKUP(請求明細!E77*1,コードリスト!A:E,5,FALSE)</f>
        <v>#VALUE!</v>
      </c>
      <c r="CG77" s="3"/>
      <c r="CI77" s="3"/>
      <c r="CL77" s="3"/>
    </row>
    <row r="78" spans="1:90" ht="11.25" customHeight="1" x14ac:dyDescent="0.4">
      <c r="A78" s="10">
        <v>77</v>
      </c>
      <c r="B78" s="40"/>
      <c r="C78" s="41"/>
      <c r="D78" s="41"/>
      <c r="E78" s="8" t="str">
        <f t="shared" si="9"/>
        <v/>
      </c>
      <c r="F78" s="8" t="str">
        <f t="shared" si="10"/>
        <v/>
      </c>
      <c r="G78" s="44"/>
      <c r="H78" s="43"/>
      <c r="I78" s="11">
        <f t="shared" si="11"/>
        <v>0</v>
      </c>
      <c r="J78" s="11">
        <f t="shared" si="12"/>
        <v>0</v>
      </c>
      <c r="K78" s="12">
        <f t="shared" si="13"/>
        <v>0</v>
      </c>
      <c r="L78" s="11">
        <f t="shared" si="14"/>
        <v>0</v>
      </c>
      <c r="M78" s="12">
        <f t="shared" si="15"/>
        <v>0</v>
      </c>
      <c r="N78" s="8" t="e">
        <f>VLOOKUP(請求明細!E78*1,コードリスト!A:E,5,FALSE)</f>
        <v>#VALUE!</v>
      </c>
      <c r="CG78" s="3"/>
      <c r="CI78" s="3"/>
      <c r="CL78" s="3"/>
    </row>
    <row r="79" spans="1:90" ht="11.25" customHeight="1" x14ac:dyDescent="0.4">
      <c r="A79" s="10">
        <v>78</v>
      </c>
      <c r="B79" s="40"/>
      <c r="C79" s="41"/>
      <c r="D79" s="41"/>
      <c r="E79" s="8" t="str">
        <f t="shared" si="9"/>
        <v/>
      </c>
      <c r="F79" s="8" t="str">
        <f t="shared" si="10"/>
        <v/>
      </c>
      <c r="G79" s="44"/>
      <c r="H79" s="43"/>
      <c r="I79" s="11">
        <f t="shared" si="11"/>
        <v>0</v>
      </c>
      <c r="J79" s="11">
        <f t="shared" si="12"/>
        <v>0</v>
      </c>
      <c r="K79" s="12">
        <f t="shared" si="13"/>
        <v>0</v>
      </c>
      <c r="L79" s="11">
        <f t="shared" si="14"/>
        <v>0</v>
      </c>
      <c r="M79" s="12">
        <f t="shared" si="15"/>
        <v>0</v>
      </c>
      <c r="N79" s="8" t="e">
        <f>VLOOKUP(請求明細!E79*1,コードリスト!A:E,5,FALSE)</f>
        <v>#VALUE!</v>
      </c>
      <c r="CG79" s="3"/>
      <c r="CI79" s="3"/>
      <c r="CL79" s="3"/>
    </row>
    <row r="80" spans="1:90" ht="11.25" customHeight="1" x14ac:dyDescent="0.4">
      <c r="A80" s="10">
        <v>79</v>
      </c>
      <c r="B80" s="40"/>
      <c r="C80" s="41"/>
      <c r="D80" s="41"/>
      <c r="E80" s="8" t="str">
        <f t="shared" si="9"/>
        <v/>
      </c>
      <c r="F80" s="8" t="str">
        <f t="shared" si="10"/>
        <v/>
      </c>
      <c r="G80" s="44"/>
      <c r="H80" s="43"/>
      <c r="I80" s="11">
        <f t="shared" si="11"/>
        <v>0</v>
      </c>
      <c r="J80" s="11">
        <f t="shared" si="12"/>
        <v>0</v>
      </c>
      <c r="K80" s="12">
        <f t="shared" si="13"/>
        <v>0</v>
      </c>
      <c r="L80" s="11">
        <f t="shared" si="14"/>
        <v>0</v>
      </c>
      <c r="M80" s="12">
        <f t="shared" si="15"/>
        <v>0</v>
      </c>
      <c r="N80" s="8" t="e">
        <f>VLOOKUP(請求明細!E80*1,コードリスト!A:E,5,FALSE)</f>
        <v>#VALUE!</v>
      </c>
      <c r="CG80" s="3"/>
      <c r="CI80" s="3"/>
      <c r="CL80" s="3"/>
    </row>
    <row r="81" spans="1:90" ht="11.25" customHeight="1" x14ac:dyDescent="0.4">
      <c r="A81" s="10">
        <v>80</v>
      </c>
      <c r="B81" s="40"/>
      <c r="C81" s="41"/>
      <c r="D81" s="41"/>
      <c r="E81" s="8" t="str">
        <f t="shared" si="9"/>
        <v/>
      </c>
      <c r="F81" s="8" t="str">
        <f t="shared" si="10"/>
        <v/>
      </c>
      <c r="G81" s="44"/>
      <c r="H81" s="43"/>
      <c r="I81" s="11">
        <f t="shared" si="11"/>
        <v>0</v>
      </c>
      <c r="J81" s="11">
        <f t="shared" si="12"/>
        <v>0</v>
      </c>
      <c r="K81" s="12">
        <f t="shared" si="13"/>
        <v>0</v>
      </c>
      <c r="L81" s="11">
        <f t="shared" si="14"/>
        <v>0</v>
      </c>
      <c r="M81" s="12">
        <f t="shared" si="15"/>
        <v>0</v>
      </c>
      <c r="N81" s="8" t="e">
        <f>VLOOKUP(請求明細!E81*1,コードリスト!A:E,5,FALSE)</f>
        <v>#VALUE!</v>
      </c>
      <c r="CG81" s="3"/>
      <c r="CI81" s="3"/>
      <c r="CL81" s="3"/>
    </row>
    <row r="82" spans="1:90" ht="11.25" customHeight="1" x14ac:dyDescent="0.4">
      <c r="A82" s="10">
        <v>81</v>
      </c>
      <c r="B82" s="40"/>
      <c r="C82" s="41"/>
      <c r="D82" s="41"/>
      <c r="E82" s="8" t="str">
        <f t="shared" si="9"/>
        <v/>
      </c>
      <c r="F82" s="8" t="str">
        <f t="shared" si="10"/>
        <v/>
      </c>
      <c r="G82" s="44"/>
      <c r="H82" s="43"/>
      <c r="I82" s="11">
        <f t="shared" si="11"/>
        <v>0</v>
      </c>
      <c r="J82" s="11">
        <f t="shared" si="12"/>
        <v>0</v>
      </c>
      <c r="K82" s="12">
        <f t="shared" si="13"/>
        <v>0</v>
      </c>
      <c r="L82" s="11">
        <f t="shared" si="14"/>
        <v>0</v>
      </c>
      <c r="M82" s="12">
        <f t="shared" si="15"/>
        <v>0</v>
      </c>
      <c r="N82" s="8" t="e">
        <f>VLOOKUP(請求明細!E82*1,コードリスト!A:E,5,FALSE)</f>
        <v>#VALUE!</v>
      </c>
      <c r="CG82" s="3"/>
      <c r="CI82" s="3"/>
      <c r="CL82" s="3"/>
    </row>
    <row r="83" spans="1:90" ht="11.25" customHeight="1" x14ac:dyDescent="0.4">
      <c r="A83" s="10">
        <v>82</v>
      </c>
      <c r="B83" s="40"/>
      <c r="C83" s="41"/>
      <c r="D83" s="41"/>
      <c r="E83" s="8" t="str">
        <f t="shared" si="9"/>
        <v/>
      </c>
      <c r="F83" s="8" t="str">
        <f t="shared" si="10"/>
        <v/>
      </c>
      <c r="G83" s="44"/>
      <c r="H83" s="43"/>
      <c r="I83" s="11">
        <f t="shared" si="11"/>
        <v>0</v>
      </c>
      <c r="J83" s="11">
        <f t="shared" si="12"/>
        <v>0</v>
      </c>
      <c r="K83" s="12">
        <f t="shared" si="13"/>
        <v>0</v>
      </c>
      <c r="L83" s="11">
        <f t="shared" si="14"/>
        <v>0</v>
      </c>
      <c r="M83" s="12">
        <f t="shared" si="15"/>
        <v>0</v>
      </c>
      <c r="N83" s="8" t="e">
        <f>VLOOKUP(請求明細!E83*1,コードリスト!A:E,5,FALSE)</f>
        <v>#VALUE!</v>
      </c>
      <c r="CG83" s="3"/>
      <c r="CI83" s="3"/>
      <c r="CL83" s="3"/>
    </row>
    <row r="84" spans="1:90" ht="11.25" customHeight="1" x14ac:dyDescent="0.4">
      <c r="A84" s="10">
        <v>83</v>
      </c>
      <c r="B84" s="40"/>
      <c r="C84" s="41"/>
      <c r="D84" s="41"/>
      <c r="E84" s="8" t="str">
        <f t="shared" si="9"/>
        <v/>
      </c>
      <c r="F84" s="8" t="str">
        <f t="shared" si="10"/>
        <v/>
      </c>
      <c r="G84" s="44"/>
      <c r="H84" s="43"/>
      <c r="I84" s="11">
        <f t="shared" si="11"/>
        <v>0</v>
      </c>
      <c r="J84" s="11">
        <f t="shared" si="12"/>
        <v>0</v>
      </c>
      <c r="K84" s="12">
        <f t="shared" si="13"/>
        <v>0</v>
      </c>
      <c r="L84" s="11">
        <f t="shared" si="14"/>
        <v>0</v>
      </c>
      <c r="M84" s="12">
        <f t="shared" si="15"/>
        <v>0</v>
      </c>
      <c r="N84" s="8" t="e">
        <f>VLOOKUP(請求明細!E84*1,コードリスト!A:E,5,FALSE)</f>
        <v>#VALUE!</v>
      </c>
      <c r="CG84" s="3"/>
      <c r="CI84" s="3"/>
      <c r="CL84" s="3"/>
    </row>
    <row r="85" spans="1:90" ht="11.25" customHeight="1" x14ac:dyDescent="0.4">
      <c r="A85" s="10">
        <v>84</v>
      </c>
      <c r="B85" s="40"/>
      <c r="C85" s="41"/>
      <c r="D85" s="41"/>
      <c r="E85" s="8" t="str">
        <f t="shared" si="9"/>
        <v/>
      </c>
      <c r="F85" s="8" t="str">
        <f t="shared" si="10"/>
        <v/>
      </c>
      <c r="G85" s="44"/>
      <c r="H85" s="43"/>
      <c r="I85" s="11">
        <f t="shared" si="11"/>
        <v>0</v>
      </c>
      <c r="J85" s="11">
        <f t="shared" si="12"/>
        <v>0</v>
      </c>
      <c r="K85" s="12">
        <f t="shared" si="13"/>
        <v>0</v>
      </c>
      <c r="L85" s="11">
        <f t="shared" si="14"/>
        <v>0</v>
      </c>
      <c r="M85" s="12">
        <f t="shared" si="15"/>
        <v>0</v>
      </c>
      <c r="N85" s="8" t="e">
        <f>VLOOKUP(請求明細!E85*1,コードリスト!A:E,5,FALSE)</f>
        <v>#VALUE!</v>
      </c>
      <c r="CG85" s="3"/>
      <c r="CI85" s="3"/>
      <c r="CL85" s="3"/>
    </row>
    <row r="86" spans="1:90" ht="11.25" customHeight="1" x14ac:dyDescent="0.4">
      <c r="A86" s="10">
        <v>85</v>
      </c>
      <c r="B86" s="40"/>
      <c r="C86" s="41"/>
      <c r="D86" s="41"/>
      <c r="E86" s="8" t="str">
        <f t="shared" si="9"/>
        <v/>
      </c>
      <c r="F86" s="8" t="str">
        <f t="shared" si="10"/>
        <v/>
      </c>
      <c r="G86" s="44"/>
      <c r="H86" s="43"/>
      <c r="I86" s="11">
        <f t="shared" si="11"/>
        <v>0</v>
      </c>
      <c r="J86" s="11">
        <f t="shared" si="12"/>
        <v>0</v>
      </c>
      <c r="K86" s="12">
        <f t="shared" si="13"/>
        <v>0</v>
      </c>
      <c r="L86" s="11">
        <f t="shared" si="14"/>
        <v>0</v>
      </c>
      <c r="M86" s="12">
        <f t="shared" si="15"/>
        <v>0</v>
      </c>
      <c r="N86" s="8" t="e">
        <f>VLOOKUP(請求明細!E86*1,コードリスト!A:E,5,FALSE)</f>
        <v>#VALUE!</v>
      </c>
      <c r="CG86" s="3"/>
      <c r="CI86" s="3"/>
      <c r="CL86" s="3"/>
    </row>
    <row r="87" spans="1:90" ht="11.25" customHeight="1" x14ac:dyDescent="0.4">
      <c r="A87" s="10">
        <v>86</v>
      </c>
      <c r="B87" s="40"/>
      <c r="C87" s="41"/>
      <c r="D87" s="41"/>
      <c r="E87" s="8" t="str">
        <f t="shared" si="9"/>
        <v/>
      </c>
      <c r="F87" s="8" t="str">
        <f t="shared" si="10"/>
        <v/>
      </c>
      <c r="G87" s="44"/>
      <c r="H87" s="43"/>
      <c r="I87" s="11">
        <f t="shared" si="11"/>
        <v>0</v>
      </c>
      <c r="J87" s="11">
        <f t="shared" si="12"/>
        <v>0</v>
      </c>
      <c r="K87" s="12">
        <f t="shared" si="13"/>
        <v>0</v>
      </c>
      <c r="L87" s="11">
        <f t="shared" si="14"/>
        <v>0</v>
      </c>
      <c r="M87" s="12">
        <f t="shared" si="15"/>
        <v>0</v>
      </c>
      <c r="N87" s="8" t="e">
        <f>VLOOKUP(請求明細!E87*1,コードリスト!A:E,5,FALSE)</f>
        <v>#VALUE!</v>
      </c>
      <c r="CG87" s="3"/>
      <c r="CI87" s="3"/>
      <c r="CL87" s="3"/>
    </row>
    <row r="88" spans="1:90" ht="11.25" customHeight="1" x14ac:dyDescent="0.4">
      <c r="A88" s="10">
        <v>87</v>
      </c>
      <c r="B88" s="40"/>
      <c r="C88" s="41"/>
      <c r="D88" s="41"/>
      <c r="E88" s="8" t="str">
        <f t="shared" si="9"/>
        <v/>
      </c>
      <c r="F88" s="8" t="str">
        <f t="shared" si="10"/>
        <v/>
      </c>
      <c r="G88" s="44"/>
      <c r="H88" s="43"/>
      <c r="I88" s="11">
        <f t="shared" si="11"/>
        <v>0</v>
      </c>
      <c r="J88" s="11">
        <f t="shared" si="12"/>
        <v>0</v>
      </c>
      <c r="K88" s="12">
        <f t="shared" si="13"/>
        <v>0</v>
      </c>
      <c r="L88" s="11">
        <f t="shared" si="14"/>
        <v>0</v>
      </c>
      <c r="M88" s="12">
        <f t="shared" si="15"/>
        <v>0</v>
      </c>
      <c r="N88" s="8" t="e">
        <f>VLOOKUP(請求明細!E88*1,コードリスト!A:E,5,FALSE)</f>
        <v>#VALUE!</v>
      </c>
      <c r="CG88" s="3"/>
      <c r="CI88" s="3"/>
      <c r="CL88" s="3"/>
    </row>
    <row r="89" spans="1:90" ht="11.25" customHeight="1" x14ac:dyDescent="0.4">
      <c r="A89" s="10">
        <v>88</v>
      </c>
      <c r="B89" s="40"/>
      <c r="C89" s="41"/>
      <c r="D89" s="41"/>
      <c r="E89" s="8" t="str">
        <f t="shared" si="9"/>
        <v/>
      </c>
      <c r="F89" s="8" t="str">
        <f t="shared" si="10"/>
        <v/>
      </c>
      <c r="G89" s="44"/>
      <c r="H89" s="43"/>
      <c r="I89" s="11">
        <f t="shared" si="11"/>
        <v>0</v>
      </c>
      <c r="J89" s="11">
        <f t="shared" si="12"/>
        <v>0</v>
      </c>
      <c r="K89" s="12">
        <f t="shared" si="13"/>
        <v>0</v>
      </c>
      <c r="L89" s="11">
        <f t="shared" si="14"/>
        <v>0</v>
      </c>
      <c r="M89" s="12">
        <f t="shared" si="15"/>
        <v>0</v>
      </c>
      <c r="N89" s="8" t="e">
        <f>VLOOKUP(請求明細!E89*1,コードリスト!A:E,5,FALSE)</f>
        <v>#VALUE!</v>
      </c>
      <c r="CG89" s="3"/>
      <c r="CI89" s="3"/>
      <c r="CL89" s="3"/>
    </row>
    <row r="90" spans="1:90" ht="11.25" customHeight="1" x14ac:dyDescent="0.4">
      <c r="A90" s="10">
        <v>89</v>
      </c>
      <c r="B90" s="40"/>
      <c r="C90" s="41"/>
      <c r="D90" s="41"/>
      <c r="E90" s="8" t="str">
        <f t="shared" si="9"/>
        <v/>
      </c>
      <c r="F90" s="8" t="str">
        <f t="shared" si="10"/>
        <v/>
      </c>
      <c r="G90" s="44"/>
      <c r="H90" s="43"/>
      <c r="I90" s="11">
        <f t="shared" si="11"/>
        <v>0</v>
      </c>
      <c r="J90" s="11">
        <f t="shared" si="12"/>
        <v>0</v>
      </c>
      <c r="K90" s="12">
        <f t="shared" si="13"/>
        <v>0</v>
      </c>
      <c r="L90" s="11">
        <f t="shared" si="14"/>
        <v>0</v>
      </c>
      <c r="M90" s="12">
        <f t="shared" si="15"/>
        <v>0</v>
      </c>
      <c r="N90" s="8" t="e">
        <f>VLOOKUP(請求明細!E90*1,コードリスト!A:E,5,FALSE)</f>
        <v>#VALUE!</v>
      </c>
      <c r="CG90" s="3"/>
      <c r="CI90" s="3"/>
      <c r="CL90" s="3"/>
    </row>
    <row r="91" spans="1:90" ht="11.25" customHeight="1" x14ac:dyDescent="0.4">
      <c r="A91" s="10">
        <v>90</v>
      </c>
      <c r="B91" s="40"/>
      <c r="C91" s="41"/>
      <c r="D91" s="41"/>
      <c r="E91" s="8" t="str">
        <f t="shared" si="9"/>
        <v/>
      </c>
      <c r="F91" s="8" t="str">
        <f t="shared" si="10"/>
        <v/>
      </c>
      <c r="G91" s="44"/>
      <c r="H91" s="43"/>
      <c r="I91" s="11">
        <f t="shared" si="11"/>
        <v>0</v>
      </c>
      <c r="J91" s="11">
        <f t="shared" si="12"/>
        <v>0</v>
      </c>
      <c r="K91" s="12">
        <f t="shared" si="13"/>
        <v>0</v>
      </c>
      <c r="L91" s="11">
        <f t="shared" si="14"/>
        <v>0</v>
      </c>
      <c r="M91" s="12">
        <f t="shared" si="15"/>
        <v>0</v>
      </c>
      <c r="N91" s="8" t="e">
        <f>VLOOKUP(請求明細!E91*1,コードリスト!A:E,5,FALSE)</f>
        <v>#VALUE!</v>
      </c>
      <c r="CG91" s="3"/>
      <c r="CI91" s="3"/>
      <c r="CL91" s="3"/>
    </row>
    <row r="92" spans="1:90" ht="11.25" customHeight="1" x14ac:dyDescent="0.4">
      <c r="A92" s="10">
        <v>91</v>
      </c>
      <c r="B92" s="40"/>
      <c r="C92" s="41"/>
      <c r="D92" s="41"/>
      <c r="E92" s="8" t="str">
        <f t="shared" si="9"/>
        <v/>
      </c>
      <c r="F92" s="8" t="str">
        <f t="shared" si="10"/>
        <v/>
      </c>
      <c r="G92" s="44"/>
      <c r="H92" s="43"/>
      <c r="I92" s="11">
        <f t="shared" si="11"/>
        <v>0</v>
      </c>
      <c r="J92" s="11">
        <f t="shared" si="12"/>
        <v>0</v>
      </c>
      <c r="K92" s="12">
        <f t="shared" si="13"/>
        <v>0</v>
      </c>
      <c r="L92" s="11">
        <f t="shared" si="14"/>
        <v>0</v>
      </c>
      <c r="M92" s="12">
        <f t="shared" si="15"/>
        <v>0</v>
      </c>
      <c r="N92" s="8" t="e">
        <f>VLOOKUP(請求明細!E92*1,コードリスト!A:E,5,FALSE)</f>
        <v>#VALUE!</v>
      </c>
      <c r="CG92" s="3"/>
      <c r="CI92" s="3"/>
      <c r="CL92" s="3"/>
    </row>
    <row r="93" spans="1:90" ht="11.25" customHeight="1" x14ac:dyDescent="0.4">
      <c r="A93" s="10">
        <v>92</v>
      </c>
      <c r="B93" s="40"/>
      <c r="C93" s="41"/>
      <c r="D93" s="41"/>
      <c r="E93" s="8" t="str">
        <f t="shared" si="9"/>
        <v/>
      </c>
      <c r="F93" s="8" t="str">
        <f t="shared" si="10"/>
        <v/>
      </c>
      <c r="G93" s="44"/>
      <c r="H93" s="43"/>
      <c r="I93" s="11">
        <f t="shared" si="11"/>
        <v>0</v>
      </c>
      <c r="J93" s="11">
        <f t="shared" si="12"/>
        <v>0</v>
      </c>
      <c r="K93" s="12">
        <f t="shared" si="13"/>
        <v>0</v>
      </c>
      <c r="L93" s="11">
        <f t="shared" si="14"/>
        <v>0</v>
      </c>
      <c r="M93" s="12">
        <f t="shared" si="15"/>
        <v>0</v>
      </c>
      <c r="N93" s="8" t="e">
        <f>VLOOKUP(請求明細!E93*1,コードリスト!A:E,5,FALSE)</f>
        <v>#VALUE!</v>
      </c>
      <c r="CG93" s="3"/>
      <c r="CI93" s="3"/>
      <c r="CL93" s="3"/>
    </row>
    <row r="94" spans="1:90" ht="11.25" customHeight="1" x14ac:dyDescent="0.4">
      <c r="A94" s="10">
        <v>93</v>
      </c>
      <c r="B94" s="40"/>
      <c r="C94" s="41"/>
      <c r="D94" s="41"/>
      <c r="E94" s="8" t="str">
        <f t="shared" si="9"/>
        <v/>
      </c>
      <c r="F94" s="8" t="str">
        <f t="shared" si="10"/>
        <v/>
      </c>
      <c r="G94" s="44"/>
      <c r="H94" s="43"/>
      <c r="I94" s="11">
        <f t="shared" si="11"/>
        <v>0</v>
      </c>
      <c r="J94" s="11">
        <f t="shared" si="12"/>
        <v>0</v>
      </c>
      <c r="K94" s="12">
        <f t="shared" si="13"/>
        <v>0</v>
      </c>
      <c r="L94" s="11">
        <f t="shared" si="14"/>
        <v>0</v>
      </c>
      <c r="M94" s="12">
        <f t="shared" si="15"/>
        <v>0</v>
      </c>
      <c r="N94" s="8" t="e">
        <f>VLOOKUP(請求明細!E94*1,コードリスト!A:E,5,FALSE)</f>
        <v>#VALUE!</v>
      </c>
      <c r="CG94" s="3"/>
      <c r="CI94" s="3"/>
      <c r="CL94" s="3"/>
    </row>
    <row r="95" spans="1:90" ht="11.25" customHeight="1" x14ac:dyDescent="0.4">
      <c r="A95" s="10">
        <v>94</v>
      </c>
      <c r="B95" s="40"/>
      <c r="C95" s="41"/>
      <c r="D95" s="41"/>
      <c r="E95" s="8" t="str">
        <f t="shared" si="9"/>
        <v/>
      </c>
      <c r="F95" s="8" t="str">
        <f t="shared" si="10"/>
        <v/>
      </c>
      <c r="G95" s="44"/>
      <c r="H95" s="43"/>
      <c r="I95" s="11">
        <f t="shared" si="11"/>
        <v>0</v>
      </c>
      <c r="J95" s="11">
        <f t="shared" si="12"/>
        <v>0</v>
      </c>
      <c r="K95" s="12">
        <f t="shared" si="13"/>
        <v>0</v>
      </c>
      <c r="L95" s="11">
        <f t="shared" si="14"/>
        <v>0</v>
      </c>
      <c r="M95" s="12">
        <f t="shared" si="15"/>
        <v>0</v>
      </c>
      <c r="N95" s="8" t="e">
        <f>VLOOKUP(請求明細!E95*1,コードリスト!A:E,5,FALSE)</f>
        <v>#VALUE!</v>
      </c>
      <c r="CG95" s="3"/>
      <c r="CI95" s="3"/>
      <c r="CL95" s="3"/>
    </row>
    <row r="96" spans="1:90" ht="11.25" customHeight="1" x14ac:dyDescent="0.4">
      <c r="A96" s="10">
        <v>95</v>
      </c>
      <c r="B96" s="40"/>
      <c r="C96" s="41"/>
      <c r="D96" s="41"/>
      <c r="E96" s="8" t="str">
        <f t="shared" si="9"/>
        <v/>
      </c>
      <c r="F96" s="8" t="str">
        <f t="shared" si="10"/>
        <v/>
      </c>
      <c r="G96" s="44"/>
      <c r="H96" s="43"/>
      <c r="I96" s="11">
        <f t="shared" si="11"/>
        <v>0</v>
      </c>
      <c r="J96" s="11">
        <f t="shared" si="12"/>
        <v>0</v>
      </c>
      <c r="K96" s="12">
        <f t="shared" si="13"/>
        <v>0</v>
      </c>
      <c r="L96" s="11">
        <f t="shared" si="14"/>
        <v>0</v>
      </c>
      <c r="M96" s="12">
        <f t="shared" si="15"/>
        <v>0</v>
      </c>
      <c r="N96" s="8" t="e">
        <f>VLOOKUP(請求明細!E96*1,コードリスト!A:E,5,FALSE)</f>
        <v>#VALUE!</v>
      </c>
      <c r="CG96" s="3"/>
      <c r="CI96" s="3"/>
      <c r="CL96" s="3"/>
    </row>
    <row r="97" spans="1:90" ht="11.25" customHeight="1" x14ac:dyDescent="0.4">
      <c r="A97" s="10">
        <v>96</v>
      </c>
      <c r="B97" s="40"/>
      <c r="C97" s="41"/>
      <c r="D97" s="41"/>
      <c r="E97" s="8" t="str">
        <f t="shared" si="9"/>
        <v/>
      </c>
      <c r="F97" s="8" t="str">
        <f t="shared" si="10"/>
        <v/>
      </c>
      <c r="G97" s="44"/>
      <c r="H97" s="43"/>
      <c r="I97" s="11">
        <f t="shared" si="11"/>
        <v>0</v>
      </c>
      <c r="J97" s="11">
        <f t="shared" si="12"/>
        <v>0</v>
      </c>
      <c r="K97" s="12">
        <f t="shared" si="13"/>
        <v>0</v>
      </c>
      <c r="L97" s="11">
        <f t="shared" si="14"/>
        <v>0</v>
      </c>
      <c r="M97" s="12">
        <f t="shared" si="15"/>
        <v>0</v>
      </c>
      <c r="N97" s="8" t="e">
        <f>VLOOKUP(請求明細!E97*1,コードリスト!A:E,5,FALSE)</f>
        <v>#VALUE!</v>
      </c>
      <c r="CG97" s="3"/>
      <c r="CI97" s="3"/>
      <c r="CL97" s="3"/>
    </row>
    <row r="98" spans="1:90" ht="11.25" customHeight="1" x14ac:dyDescent="0.4">
      <c r="A98" s="10">
        <v>97</v>
      </c>
      <c r="B98" s="40"/>
      <c r="C98" s="41"/>
      <c r="D98" s="41"/>
      <c r="E98" s="8" t="str">
        <f t="shared" ref="E98:E129" si="16">LEFT(D98,4)</f>
        <v/>
      </c>
      <c r="F98" s="8" t="str">
        <f t="shared" ref="F98:F129" si="17">RIGHT(D98,2)</f>
        <v/>
      </c>
      <c r="G98" s="44"/>
      <c r="H98" s="43"/>
      <c r="I98" s="11">
        <f t="shared" si="11"/>
        <v>0</v>
      </c>
      <c r="J98" s="11">
        <f t="shared" si="12"/>
        <v>0</v>
      </c>
      <c r="K98" s="12">
        <f t="shared" si="13"/>
        <v>0</v>
      </c>
      <c r="L98" s="11">
        <f t="shared" si="14"/>
        <v>0</v>
      </c>
      <c r="M98" s="12">
        <f t="shared" si="15"/>
        <v>0</v>
      </c>
      <c r="N98" s="8" t="e">
        <f>VLOOKUP(請求明細!E98*1,コードリスト!A:E,5,FALSE)</f>
        <v>#VALUE!</v>
      </c>
      <c r="CG98" s="3"/>
      <c r="CI98" s="3"/>
      <c r="CL98" s="3"/>
    </row>
    <row r="99" spans="1:90" ht="11.25" customHeight="1" x14ac:dyDescent="0.4">
      <c r="A99" s="10">
        <v>98</v>
      </c>
      <c r="B99" s="40"/>
      <c r="C99" s="41"/>
      <c r="D99" s="41"/>
      <c r="E99" s="8" t="str">
        <f t="shared" si="16"/>
        <v/>
      </c>
      <c r="F99" s="8" t="str">
        <f t="shared" si="17"/>
        <v/>
      </c>
      <c r="G99" s="44"/>
      <c r="H99" s="43"/>
      <c r="I99" s="11">
        <f t="shared" si="11"/>
        <v>0</v>
      </c>
      <c r="J99" s="11">
        <f t="shared" si="12"/>
        <v>0</v>
      </c>
      <c r="K99" s="12">
        <f t="shared" si="13"/>
        <v>0</v>
      </c>
      <c r="L99" s="11">
        <f t="shared" si="14"/>
        <v>0</v>
      </c>
      <c r="M99" s="12">
        <f t="shared" si="15"/>
        <v>0</v>
      </c>
      <c r="N99" s="8" t="e">
        <f>VLOOKUP(請求明細!E99*1,コードリスト!A:E,5,FALSE)</f>
        <v>#VALUE!</v>
      </c>
      <c r="CG99" s="3"/>
      <c r="CI99" s="3"/>
      <c r="CL99" s="3"/>
    </row>
    <row r="100" spans="1:90" ht="11.25" customHeight="1" x14ac:dyDescent="0.4">
      <c r="A100" s="10">
        <v>99</v>
      </c>
      <c r="B100" s="40"/>
      <c r="C100" s="41"/>
      <c r="D100" s="41"/>
      <c r="E100" s="8" t="str">
        <f t="shared" si="16"/>
        <v/>
      </c>
      <c r="F100" s="8" t="str">
        <f t="shared" si="17"/>
        <v/>
      </c>
      <c r="G100" s="44"/>
      <c r="H100" s="43"/>
      <c r="I100" s="11">
        <f t="shared" si="11"/>
        <v>0</v>
      </c>
      <c r="J100" s="11">
        <f t="shared" si="12"/>
        <v>0</v>
      </c>
      <c r="K100" s="12">
        <f t="shared" si="13"/>
        <v>0</v>
      </c>
      <c r="L100" s="11">
        <f t="shared" si="14"/>
        <v>0</v>
      </c>
      <c r="M100" s="12">
        <f t="shared" si="15"/>
        <v>0</v>
      </c>
      <c r="N100" s="8" t="e">
        <f>VLOOKUP(請求明細!E100*1,コードリスト!A:E,5,FALSE)</f>
        <v>#VALUE!</v>
      </c>
      <c r="CG100" s="3"/>
      <c r="CI100" s="3"/>
      <c r="CL100" s="3"/>
    </row>
    <row r="101" spans="1:90" ht="11.25" customHeight="1" x14ac:dyDescent="0.4">
      <c r="A101" s="10">
        <v>100</v>
      </c>
      <c r="B101" s="40"/>
      <c r="C101" s="41"/>
      <c r="D101" s="41"/>
      <c r="E101" s="8" t="str">
        <f t="shared" si="16"/>
        <v/>
      </c>
      <c r="F101" s="8" t="str">
        <f t="shared" si="17"/>
        <v/>
      </c>
      <c r="G101" s="44"/>
      <c r="H101" s="43"/>
      <c r="I101" s="11">
        <f t="shared" si="11"/>
        <v>0</v>
      </c>
      <c r="J101" s="11">
        <f t="shared" si="12"/>
        <v>0</v>
      </c>
      <c r="K101" s="12">
        <f t="shared" si="13"/>
        <v>0</v>
      </c>
      <c r="L101" s="11">
        <f t="shared" si="14"/>
        <v>0</v>
      </c>
      <c r="M101" s="12">
        <f t="shared" si="15"/>
        <v>0</v>
      </c>
      <c r="N101" s="8" t="e">
        <f>VLOOKUP(請求明細!E101*1,コードリスト!A:E,5,FALSE)</f>
        <v>#VALUE!</v>
      </c>
      <c r="CG101" s="3"/>
      <c r="CI101" s="3"/>
      <c r="CL101" s="3"/>
    </row>
    <row r="102" spans="1:90" ht="11.25" customHeight="1" x14ac:dyDescent="0.4">
      <c r="A102" s="10">
        <v>101</v>
      </c>
      <c r="B102" s="40"/>
      <c r="C102" s="41"/>
      <c r="D102" s="41"/>
      <c r="E102" s="8" t="str">
        <f t="shared" si="16"/>
        <v/>
      </c>
      <c r="F102" s="8" t="str">
        <f t="shared" si="17"/>
        <v/>
      </c>
      <c r="G102" s="44"/>
      <c r="H102" s="43"/>
      <c r="I102" s="11">
        <f t="shared" si="11"/>
        <v>0</v>
      </c>
      <c r="J102" s="11">
        <f t="shared" si="12"/>
        <v>0</v>
      </c>
      <c r="K102" s="12">
        <f t="shared" si="13"/>
        <v>0</v>
      </c>
      <c r="L102" s="11">
        <f t="shared" si="14"/>
        <v>0</v>
      </c>
      <c r="M102" s="12">
        <f t="shared" si="15"/>
        <v>0</v>
      </c>
      <c r="N102" s="8" t="e">
        <f>VLOOKUP(請求明細!E102*1,コードリスト!A:E,5,FALSE)</f>
        <v>#VALUE!</v>
      </c>
      <c r="CG102" s="3"/>
      <c r="CI102" s="3"/>
      <c r="CL102" s="3"/>
    </row>
    <row r="103" spans="1:90" ht="11.25" customHeight="1" x14ac:dyDescent="0.4">
      <c r="A103" s="10">
        <v>102</v>
      </c>
      <c r="B103" s="40"/>
      <c r="C103" s="41"/>
      <c r="D103" s="41"/>
      <c r="E103" s="8" t="str">
        <f t="shared" si="16"/>
        <v/>
      </c>
      <c r="F103" s="8" t="str">
        <f t="shared" si="17"/>
        <v/>
      </c>
      <c r="G103" s="44"/>
      <c r="H103" s="43"/>
      <c r="I103" s="11">
        <f t="shared" si="11"/>
        <v>0</v>
      </c>
      <c r="J103" s="11">
        <f t="shared" si="12"/>
        <v>0</v>
      </c>
      <c r="K103" s="12">
        <f t="shared" si="13"/>
        <v>0</v>
      </c>
      <c r="L103" s="11">
        <f t="shared" si="14"/>
        <v>0</v>
      </c>
      <c r="M103" s="12">
        <f t="shared" si="15"/>
        <v>0</v>
      </c>
      <c r="N103" s="8" t="e">
        <f>VLOOKUP(請求明細!E103*1,コードリスト!A:E,5,FALSE)</f>
        <v>#VALUE!</v>
      </c>
      <c r="CG103" s="3"/>
      <c r="CI103" s="3"/>
      <c r="CL103" s="3"/>
    </row>
    <row r="104" spans="1:90" ht="11.25" customHeight="1" x14ac:dyDescent="0.4">
      <c r="A104" s="10">
        <v>103</v>
      </c>
      <c r="B104" s="40"/>
      <c r="C104" s="41"/>
      <c r="D104" s="41"/>
      <c r="E104" s="8" t="str">
        <f t="shared" si="16"/>
        <v/>
      </c>
      <c r="F104" s="8" t="str">
        <f t="shared" si="17"/>
        <v/>
      </c>
      <c r="G104" s="44"/>
      <c r="H104" s="43"/>
      <c r="I104" s="11">
        <f t="shared" si="11"/>
        <v>0</v>
      </c>
      <c r="J104" s="11">
        <f t="shared" si="12"/>
        <v>0</v>
      </c>
      <c r="K104" s="12">
        <f t="shared" si="13"/>
        <v>0</v>
      </c>
      <c r="L104" s="11">
        <f t="shared" si="14"/>
        <v>0</v>
      </c>
      <c r="M104" s="12">
        <f t="shared" si="15"/>
        <v>0</v>
      </c>
      <c r="N104" s="8" t="e">
        <f>VLOOKUP(請求明細!E104*1,コードリスト!A:E,5,FALSE)</f>
        <v>#VALUE!</v>
      </c>
      <c r="CG104" s="3"/>
      <c r="CI104" s="3"/>
      <c r="CL104" s="3"/>
    </row>
    <row r="105" spans="1:90" ht="11.25" customHeight="1" x14ac:dyDescent="0.4">
      <c r="A105" s="10">
        <v>104</v>
      </c>
      <c r="B105" s="40"/>
      <c r="C105" s="41"/>
      <c r="D105" s="41"/>
      <c r="E105" s="8" t="str">
        <f t="shared" si="16"/>
        <v/>
      </c>
      <c r="F105" s="8" t="str">
        <f t="shared" si="17"/>
        <v/>
      </c>
      <c r="G105" s="44"/>
      <c r="H105" s="43"/>
      <c r="I105" s="11">
        <f t="shared" si="11"/>
        <v>0</v>
      </c>
      <c r="J105" s="11">
        <f t="shared" si="12"/>
        <v>0</v>
      </c>
      <c r="K105" s="12">
        <f t="shared" si="13"/>
        <v>0</v>
      </c>
      <c r="L105" s="11">
        <f t="shared" si="14"/>
        <v>0</v>
      </c>
      <c r="M105" s="12">
        <f t="shared" si="15"/>
        <v>0</v>
      </c>
      <c r="N105" s="8" t="e">
        <f>VLOOKUP(請求明細!E105*1,コードリスト!A:E,5,FALSE)</f>
        <v>#VALUE!</v>
      </c>
      <c r="CG105" s="3"/>
      <c r="CI105" s="3"/>
      <c r="CL105" s="3"/>
    </row>
    <row r="106" spans="1:90" ht="11.25" customHeight="1" x14ac:dyDescent="0.4">
      <c r="A106" s="10">
        <v>105</v>
      </c>
      <c r="B106" s="40"/>
      <c r="C106" s="41"/>
      <c r="D106" s="41"/>
      <c r="E106" s="8" t="str">
        <f t="shared" si="16"/>
        <v/>
      </c>
      <c r="F106" s="8" t="str">
        <f t="shared" si="17"/>
        <v/>
      </c>
      <c r="G106" s="44"/>
      <c r="H106" s="43"/>
      <c r="I106" s="11">
        <f t="shared" si="11"/>
        <v>0</v>
      </c>
      <c r="J106" s="11">
        <f t="shared" si="12"/>
        <v>0</v>
      </c>
      <c r="K106" s="12">
        <f t="shared" si="13"/>
        <v>0</v>
      </c>
      <c r="L106" s="11">
        <f t="shared" si="14"/>
        <v>0</v>
      </c>
      <c r="M106" s="12">
        <f t="shared" si="15"/>
        <v>0</v>
      </c>
      <c r="N106" s="8" t="e">
        <f>VLOOKUP(請求明細!E106*1,コードリスト!A:E,5,FALSE)</f>
        <v>#VALUE!</v>
      </c>
      <c r="CG106" s="3"/>
      <c r="CI106" s="3"/>
      <c r="CL106" s="3"/>
    </row>
    <row r="107" spans="1:90" ht="11.25" customHeight="1" x14ac:dyDescent="0.4">
      <c r="A107" s="10">
        <v>106</v>
      </c>
      <c r="B107" s="40"/>
      <c r="C107" s="41"/>
      <c r="D107" s="41"/>
      <c r="E107" s="8" t="str">
        <f t="shared" si="16"/>
        <v/>
      </c>
      <c r="F107" s="8" t="str">
        <f t="shared" si="17"/>
        <v/>
      </c>
      <c r="G107" s="44"/>
      <c r="H107" s="43"/>
      <c r="I107" s="11">
        <f t="shared" si="11"/>
        <v>0</v>
      </c>
      <c r="J107" s="11">
        <f t="shared" si="12"/>
        <v>0</v>
      </c>
      <c r="K107" s="12">
        <f t="shared" si="13"/>
        <v>0</v>
      </c>
      <c r="L107" s="11">
        <f t="shared" si="14"/>
        <v>0</v>
      </c>
      <c r="M107" s="12">
        <f t="shared" si="15"/>
        <v>0</v>
      </c>
      <c r="N107" s="8" t="e">
        <f>VLOOKUP(請求明細!E107*1,コードリスト!A:E,5,FALSE)</f>
        <v>#VALUE!</v>
      </c>
      <c r="CG107" s="3"/>
      <c r="CI107" s="3"/>
      <c r="CL107" s="3"/>
    </row>
    <row r="108" spans="1:90" ht="11.25" customHeight="1" x14ac:dyDescent="0.4">
      <c r="A108" s="10">
        <v>107</v>
      </c>
      <c r="B108" s="40"/>
      <c r="C108" s="41"/>
      <c r="D108" s="41"/>
      <c r="E108" s="8" t="str">
        <f t="shared" si="16"/>
        <v/>
      </c>
      <c r="F108" s="8" t="str">
        <f t="shared" si="17"/>
        <v/>
      </c>
      <c r="G108" s="44"/>
      <c r="H108" s="43"/>
      <c r="I108" s="11">
        <f t="shared" si="11"/>
        <v>0</v>
      </c>
      <c r="J108" s="11">
        <f t="shared" si="12"/>
        <v>0</v>
      </c>
      <c r="K108" s="12">
        <f t="shared" si="13"/>
        <v>0</v>
      </c>
      <c r="L108" s="11">
        <f t="shared" si="14"/>
        <v>0</v>
      </c>
      <c r="M108" s="12">
        <f t="shared" si="15"/>
        <v>0</v>
      </c>
      <c r="N108" s="8" t="e">
        <f>VLOOKUP(請求明細!E108*1,コードリスト!A:E,5,FALSE)</f>
        <v>#VALUE!</v>
      </c>
      <c r="CG108" s="3"/>
      <c r="CI108" s="3"/>
      <c r="CL108" s="3"/>
    </row>
    <row r="109" spans="1:90" ht="11.25" customHeight="1" x14ac:dyDescent="0.4">
      <c r="A109" s="10">
        <v>108</v>
      </c>
      <c r="B109" s="40"/>
      <c r="C109" s="41"/>
      <c r="D109" s="41"/>
      <c r="E109" s="8" t="str">
        <f t="shared" si="16"/>
        <v/>
      </c>
      <c r="F109" s="8" t="str">
        <f t="shared" si="17"/>
        <v/>
      </c>
      <c r="G109" s="44"/>
      <c r="H109" s="43"/>
      <c r="I109" s="11">
        <f t="shared" si="11"/>
        <v>0</v>
      </c>
      <c r="J109" s="11">
        <f t="shared" si="12"/>
        <v>0</v>
      </c>
      <c r="K109" s="12">
        <f t="shared" si="13"/>
        <v>0</v>
      </c>
      <c r="L109" s="11">
        <f t="shared" si="14"/>
        <v>0</v>
      </c>
      <c r="M109" s="12">
        <f t="shared" si="15"/>
        <v>0</v>
      </c>
      <c r="N109" s="8" t="e">
        <f>VLOOKUP(請求明細!E109*1,コードリスト!A:E,5,FALSE)</f>
        <v>#VALUE!</v>
      </c>
      <c r="CG109" s="3"/>
      <c r="CI109" s="3"/>
      <c r="CL109" s="3"/>
    </row>
    <row r="110" spans="1:90" ht="11.25" customHeight="1" x14ac:dyDescent="0.4">
      <c r="A110" s="10">
        <v>109</v>
      </c>
      <c r="B110" s="40"/>
      <c r="C110" s="41"/>
      <c r="D110" s="41"/>
      <c r="E110" s="8" t="str">
        <f t="shared" si="16"/>
        <v/>
      </c>
      <c r="F110" s="8" t="str">
        <f t="shared" si="17"/>
        <v/>
      </c>
      <c r="G110" s="44"/>
      <c r="H110" s="43"/>
      <c r="I110" s="11">
        <f t="shared" si="11"/>
        <v>0</v>
      </c>
      <c r="J110" s="11">
        <f t="shared" si="12"/>
        <v>0</v>
      </c>
      <c r="K110" s="12">
        <f t="shared" si="13"/>
        <v>0</v>
      </c>
      <c r="L110" s="11">
        <f t="shared" si="14"/>
        <v>0</v>
      </c>
      <c r="M110" s="12">
        <f t="shared" si="15"/>
        <v>0</v>
      </c>
      <c r="N110" s="8" t="e">
        <f>VLOOKUP(請求明細!E110*1,コードリスト!A:E,5,FALSE)</f>
        <v>#VALUE!</v>
      </c>
      <c r="CG110" s="3"/>
      <c r="CI110" s="3"/>
      <c r="CL110" s="3"/>
    </row>
    <row r="111" spans="1:90" ht="11.25" customHeight="1" x14ac:dyDescent="0.4">
      <c r="A111" s="10">
        <v>110</v>
      </c>
      <c r="B111" s="40"/>
      <c r="C111" s="41"/>
      <c r="D111" s="41"/>
      <c r="E111" s="8" t="str">
        <f t="shared" si="16"/>
        <v/>
      </c>
      <c r="F111" s="8" t="str">
        <f t="shared" si="17"/>
        <v/>
      </c>
      <c r="G111" s="44"/>
      <c r="H111" s="43"/>
      <c r="I111" s="11">
        <f t="shared" si="11"/>
        <v>0</v>
      </c>
      <c r="J111" s="11">
        <f t="shared" si="12"/>
        <v>0</v>
      </c>
      <c r="K111" s="12">
        <f t="shared" si="13"/>
        <v>0</v>
      </c>
      <c r="L111" s="11">
        <f t="shared" si="14"/>
        <v>0</v>
      </c>
      <c r="M111" s="12">
        <f t="shared" si="15"/>
        <v>0</v>
      </c>
      <c r="N111" s="8" t="e">
        <f>VLOOKUP(請求明細!E111*1,コードリスト!A:E,5,FALSE)</f>
        <v>#VALUE!</v>
      </c>
      <c r="CG111" s="3"/>
      <c r="CI111" s="3"/>
      <c r="CL111" s="3"/>
    </row>
    <row r="112" spans="1:90" ht="11.25" customHeight="1" x14ac:dyDescent="0.4">
      <c r="A112" s="10">
        <v>111</v>
      </c>
      <c r="B112" s="40"/>
      <c r="C112" s="41"/>
      <c r="D112" s="41"/>
      <c r="E112" s="8" t="str">
        <f t="shared" si="16"/>
        <v/>
      </c>
      <c r="F112" s="8" t="str">
        <f t="shared" si="17"/>
        <v/>
      </c>
      <c r="G112" s="44"/>
      <c r="H112" s="43"/>
      <c r="I112" s="11">
        <f t="shared" si="11"/>
        <v>0</v>
      </c>
      <c r="J112" s="11">
        <f t="shared" si="12"/>
        <v>0</v>
      </c>
      <c r="K112" s="12">
        <f t="shared" si="13"/>
        <v>0</v>
      </c>
      <c r="L112" s="11">
        <f t="shared" si="14"/>
        <v>0</v>
      </c>
      <c r="M112" s="12">
        <f t="shared" si="15"/>
        <v>0</v>
      </c>
      <c r="N112" s="8" t="e">
        <f>VLOOKUP(請求明細!E112*1,コードリスト!A:E,5,FALSE)</f>
        <v>#VALUE!</v>
      </c>
      <c r="CG112" s="3"/>
      <c r="CI112" s="3"/>
      <c r="CL112" s="3"/>
    </row>
    <row r="113" spans="1:90" ht="11.25" customHeight="1" x14ac:dyDescent="0.4">
      <c r="A113" s="10">
        <v>112</v>
      </c>
      <c r="B113" s="40"/>
      <c r="C113" s="41"/>
      <c r="D113" s="41"/>
      <c r="E113" s="8" t="str">
        <f t="shared" si="16"/>
        <v/>
      </c>
      <c r="F113" s="8" t="str">
        <f t="shared" si="17"/>
        <v/>
      </c>
      <c r="G113" s="44"/>
      <c r="H113" s="43"/>
      <c r="I113" s="11">
        <f t="shared" si="11"/>
        <v>0</v>
      </c>
      <c r="J113" s="11">
        <f t="shared" si="12"/>
        <v>0</v>
      </c>
      <c r="K113" s="12">
        <f t="shared" si="13"/>
        <v>0</v>
      </c>
      <c r="L113" s="11">
        <f t="shared" si="14"/>
        <v>0</v>
      </c>
      <c r="M113" s="12">
        <f t="shared" si="15"/>
        <v>0</v>
      </c>
      <c r="N113" s="8" t="e">
        <f>VLOOKUP(請求明細!E113*1,コードリスト!A:E,5,FALSE)</f>
        <v>#VALUE!</v>
      </c>
      <c r="CG113" s="3"/>
      <c r="CI113" s="3"/>
      <c r="CL113" s="3"/>
    </row>
    <row r="114" spans="1:90" ht="11.25" customHeight="1" x14ac:dyDescent="0.4">
      <c r="A114" s="10">
        <v>113</v>
      </c>
      <c r="B114" s="40"/>
      <c r="C114" s="41"/>
      <c r="D114" s="41"/>
      <c r="E114" s="8" t="str">
        <f t="shared" si="16"/>
        <v/>
      </c>
      <c r="F114" s="8" t="str">
        <f t="shared" si="17"/>
        <v/>
      </c>
      <c r="G114" s="44"/>
      <c r="H114" s="43"/>
      <c r="I114" s="11">
        <f t="shared" si="11"/>
        <v>0</v>
      </c>
      <c r="J114" s="11">
        <f t="shared" si="12"/>
        <v>0</v>
      </c>
      <c r="K114" s="12">
        <f t="shared" si="13"/>
        <v>0</v>
      </c>
      <c r="L114" s="11">
        <f t="shared" si="14"/>
        <v>0</v>
      </c>
      <c r="M114" s="12">
        <f t="shared" si="15"/>
        <v>0</v>
      </c>
      <c r="N114" s="8" t="e">
        <f>VLOOKUP(請求明細!E114*1,コードリスト!A:E,5,FALSE)</f>
        <v>#VALUE!</v>
      </c>
      <c r="CG114" s="3"/>
      <c r="CI114" s="3"/>
      <c r="CL114" s="3"/>
    </row>
    <row r="115" spans="1:90" ht="11.25" customHeight="1" x14ac:dyDescent="0.4">
      <c r="A115" s="10">
        <v>114</v>
      </c>
      <c r="B115" s="40"/>
      <c r="C115" s="41"/>
      <c r="D115" s="41"/>
      <c r="E115" s="8" t="str">
        <f t="shared" si="16"/>
        <v/>
      </c>
      <c r="F115" s="8" t="str">
        <f t="shared" si="17"/>
        <v/>
      </c>
      <c r="G115" s="44"/>
      <c r="H115" s="43"/>
      <c r="I115" s="11">
        <f t="shared" si="11"/>
        <v>0</v>
      </c>
      <c r="J115" s="11">
        <f t="shared" si="12"/>
        <v>0</v>
      </c>
      <c r="K115" s="12">
        <f t="shared" si="13"/>
        <v>0</v>
      </c>
      <c r="L115" s="11">
        <f t="shared" si="14"/>
        <v>0</v>
      </c>
      <c r="M115" s="12">
        <f t="shared" si="15"/>
        <v>0</v>
      </c>
      <c r="N115" s="8" t="e">
        <f>VLOOKUP(請求明細!E115*1,コードリスト!A:E,5,FALSE)</f>
        <v>#VALUE!</v>
      </c>
      <c r="CG115" s="3"/>
      <c r="CI115" s="3"/>
      <c r="CL115" s="3"/>
    </row>
    <row r="116" spans="1:90" ht="11.25" customHeight="1" x14ac:dyDescent="0.4">
      <c r="A116" s="10">
        <v>115</v>
      </c>
      <c r="B116" s="40"/>
      <c r="C116" s="41"/>
      <c r="D116" s="41"/>
      <c r="E116" s="8" t="str">
        <f t="shared" si="16"/>
        <v/>
      </c>
      <c r="F116" s="8" t="str">
        <f t="shared" si="17"/>
        <v/>
      </c>
      <c r="G116" s="44"/>
      <c r="H116" s="43"/>
      <c r="I116" s="11">
        <f t="shared" si="11"/>
        <v>0</v>
      </c>
      <c r="J116" s="11">
        <f t="shared" si="12"/>
        <v>0</v>
      </c>
      <c r="K116" s="12">
        <f t="shared" si="13"/>
        <v>0</v>
      </c>
      <c r="L116" s="11">
        <f t="shared" si="14"/>
        <v>0</v>
      </c>
      <c r="M116" s="12">
        <f t="shared" si="15"/>
        <v>0</v>
      </c>
      <c r="N116" s="8" t="e">
        <f>VLOOKUP(請求明細!E116*1,コードリスト!A:E,5,FALSE)</f>
        <v>#VALUE!</v>
      </c>
      <c r="CG116" s="3"/>
      <c r="CI116" s="3"/>
      <c r="CL116" s="3"/>
    </row>
    <row r="117" spans="1:90" ht="11.25" customHeight="1" x14ac:dyDescent="0.4">
      <c r="A117" s="10">
        <v>116</v>
      </c>
      <c r="B117" s="40"/>
      <c r="C117" s="41"/>
      <c r="D117" s="41"/>
      <c r="E117" s="8" t="str">
        <f t="shared" si="16"/>
        <v/>
      </c>
      <c r="F117" s="8" t="str">
        <f t="shared" si="17"/>
        <v/>
      </c>
      <c r="G117" s="44"/>
      <c r="H117" s="43"/>
      <c r="I117" s="11">
        <f t="shared" si="11"/>
        <v>0</v>
      </c>
      <c r="J117" s="11">
        <f t="shared" si="12"/>
        <v>0</v>
      </c>
      <c r="K117" s="12">
        <f t="shared" si="13"/>
        <v>0</v>
      </c>
      <c r="L117" s="11">
        <f t="shared" si="14"/>
        <v>0</v>
      </c>
      <c r="M117" s="12">
        <f t="shared" si="15"/>
        <v>0</v>
      </c>
      <c r="N117" s="8" t="e">
        <f>VLOOKUP(請求明細!E117*1,コードリスト!A:E,5,FALSE)</f>
        <v>#VALUE!</v>
      </c>
      <c r="CG117" s="3"/>
      <c r="CI117" s="3"/>
      <c r="CL117" s="3"/>
    </row>
    <row r="118" spans="1:90" ht="11.25" customHeight="1" x14ac:dyDescent="0.4">
      <c r="A118" s="10">
        <v>117</v>
      </c>
      <c r="B118" s="40"/>
      <c r="C118" s="41"/>
      <c r="D118" s="41"/>
      <c r="E118" s="8" t="str">
        <f t="shared" si="16"/>
        <v/>
      </c>
      <c r="F118" s="8" t="str">
        <f t="shared" si="17"/>
        <v/>
      </c>
      <c r="G118" s="44"/>
      <c r="H118" s="43"/>
      <c r="I118" s="11">
        <f t="shared" si="11"/>
        <v>0</v>
      </c>
      <c r="J118" s="11">
        <f t="shared" si="12"/>
        <v>0</v>
      </c>
      <c r="K118" s="12">
        <f t="shared" si="13"/>
        <v>0</v>
      </c>
      <c r="L118" s="11">
        <f t="shared" si="14"/>
        <v>0</v>
      </c>
      <c r="M118" s="12">
        <f t="shared" si="15"/>
        <v>0</v>
      </c>
      <c r="N118" s="8" t="e">
        <f>VLOOKUP(請求明細!E118*1,コードリスト!A:E,5,FALSE)</f>
        <v>#VALUE!</v>
      </c>
      <c r="CG118" s="3"/>
      <c r="CI118" s="3"/>
      <c r="CL118" s="3"/>
    </row>
    <row r="119" spans="1:90" ht="11.25" customHeight="1" x14ac:dyDescent="0.4">
      <c r="A119" s="10">
        <v>118</v>
      </c>
      <c r="B119" s="40"/>
      <c r="C119" s="41"/>
      <c r="D119" s="41"/>
      <c r="E119" s="8" t="str">
        <f t="shared" si="16"/>
        <v/>
      </c>
      <c r="F119" s="8" t="str">
        <f t="shared" si="17"/>
        <v/>
      </c>
      <c r="G119" s="44"/>
      <c r="H119" s="43"/>
      <c r="I119" s="11">
        <f t="shared" si="11"/>
        <v>0</v>
      </c>
      <c r="J119" s="11">
        <f t="shared" si="12"/>
        <v>0</v>
      </c>
      <c r="K119" s="12">
        <f t="shared" si="13"/>
        <v>0</v>
      </c>
      <c r="L119" s="11">
        <f t="shared" si="14"/>
        <v>0</v>
      </c>
      <c r="M119" s="12">
        <f t="shared" si="15"/>
        <v>0</v>
      </c>
      <c r="N119" s="8" t="e">
        <f>VLOOKUP(請求明細!E119*1,コードリスト!A:E,5,FALSE)</f>
        <v>#VALUE!</v>
      </c>
      <c r="CG119" s="3"/>
      <c r="CI119" s="3"/>
      <c r="CL119" s="3"/>
    </row>
    <row r="120" spans="1:90" ht="11.25" customHeight="1" x14ac:dyDescent="0.4">
      <c r="A120" s="10">
        <v>119</v>
      </c>
      <c r="B120" s="40"/>
      <c r="C120" s="41"/>
      <c r="D120" s="41"/>
      <c r="E120" s="8" t="str">
        <f t="shared" si="16"/>
        <v/>
      </c>
      <c r="F120" s="8" t="str">
        <f t="shared" si="17"/>
        <v/>
      </c>
      <c r="G120" s="44"/>
      <c r="H120" s="43"/>
      <c r="I120" s="11">
        <f t="shared" si="11"/>
        <v>0</v>
      </c>
      <c r="J120" s="11">
        <f t="shared" si="12"/>
        <v>0</v>
      </c>
      <c r="K120" s="12">
        <f t="shared" si="13"/>
        <v>0</v>
      </c>
      <c r="L120" s="11">
        <f t="shared" si="14"/>
        <v>0</v>
      </c>
      <c r="M120" s="12">
        <f t="shared" si="15"/>
        <v>0</v>
      </c>
      <c r="N120" s="8" t="e">
        <f>VLOOKUP(請求明細!E120*1,コードリスト!A:E,5,FALSE)</f>
        <v>#VALUE!</v>
      </c>
      <c r="CG120" s="3"/>
      <c r="CI120" s="3"/>
      <c r="CL120" s="3"/>
    </row>
    <row r="121" spans="1:90" ht="11.25" customHeight="1" x14ac:dyDescent="0.4">
      <c r="A121" s="10">
        <v>120</v>
      </c>
      <c r="B121" s="40"/>
      <c r="C121" s="41"/>
      <c r="D121" s="41"/>
      <c r="E121" s="8" t="str">
        <f t="shared" si="16"/>
        <v/>
      </c>
      <c r="F121" s="8" t="str">
        <f t="shared" si="17"/>
        <v/>
      </c>
      <c r="G121" s="44"/>
      <c r="H121" s="43"/>
      <c r="I121" s="11">
        <f t="shared" si="11"/>
        <v>0</v>
      </c>
      <c r="J121" s="11">
        <f t="shared" si="12"/>
        <v>0</v>
      </c>
      <c r="K121" s="12">
        <f t="shared" si="13"/>
        <v>0</v>
      </c>
      <c r="L121" s="11">
        <f t="shared" si="14"/>
        <v>0</v>
      </c>
      <c r="M121" s="12">
        <f t="shared" si="15"/>
        <v>0</v>
      </c>
      <c r="N121" s="8" t="e">
        <f>VLOOKUP(請求明細!E121*1,コードリスト!A:E,5,FALSE)</f>
        <v>#VALUE!</v>
      </c>
      <c r="CG121" s="3"/>
      <c r="CI121" s="3"/>
      <c r="CL121" s="3"/>
    </row>
    <row r="122" spans="1:90" ht="11.25" customHeight="1" x14ac:dyDescent="0.4">
      <c r="A122" s="10">
        <v>121</v>
      </c>
      <c r="B122" s="40"/>
      <c r="C122" s="41"/>
      <c r="D122" s="41"/>
      <c r="E122" s="8" t="str">
        <f t="shared" si="16"/>
        <v/>
      </c>
      <c r="F122" s="8" t="str">
        <f t="shared" si="17"/>
        <v/>
      </c>
      <c r="G122" s="44"/>
      <c r="H122" s="43"/>
      <c r="I122" s="11">
        <f t="shared" si="11"/>
        <v>0</v>
      </c>
      <c r="J122" s="11">
        <f t="shared" si="12"/>
        <v>0</v>
      </c>
      <c r="K122" s="12">
        <f t="shared" si="13"/>
        <v>0</v>
      </c>
      <c r="L122" s="11">
        <f t="shared" si="14"/>
        <v>0</v>
      </c>
      <c r="M122" s="12">
        <f t="shared" si="15"/>
        <v>0</v>
      </c>
      <c r="N122" s="8" t="e">
        <f>VLOOKUP(請求明細!E122*1,コードリスト!A:E,5,FALSE)</f>
        <v>#VALUE!</v>
      </c>
      <c r="CG122" s="3"/>
      <c r="CI122" s="3"/>
      <c r="CL122" s="3"/>
    </row>
    <row r="123" spans="1:90" ht="11.25" customHeight="1" x14ac:dyDescent="0.4">
      <c r="A123" s="10">
        <v>122</v>
      </c>
      <c r="B123" s="40"/>
      <c r="C123" s="41"/>
      <c r="D123" s="41"/>
      <c r="E123" s="8" t="str">
        <f t="shared" si="16"/>
        <v/>
      </c>
      <c r="F123" s="8" t="str">
        <f t="shared" si="17"/>
        <v/>
      </c>
      <c r="G123" s="44"/>
      <c r="H123" s="43"/>
      <c r="I123" s="11">
        <f t="shared" si="11"/>
        <v>0</v>
      </c>
      <c r="J123" s="11">
        <f t="shared" si="12"/>
        <v>0</v>
      </c>
      <c r="K123" s="12">
        <f t="shared" si="13"/>
        <v>0</v>
      </c>
      <c r="L123" s="11">
        <f t="shared" si="14"/>
        <v>0</v>
      </c>
      <c r="M123" s="12">
        <f t="shared" si="15"/>
        <v>0</v>
      </c>
      <c r="N123" s="8" t="e">
        <f>VLOOKUP(請求明細!E123*1,コードリスト!A:E,5,FALSE)</f>
        <v>#VALUE!</v>
      </c>
      <c r="CG123" s="3"/>
      <c r="CI123" s="3"/>
      <c r="CL123" s="3"/>
    </row>
    <row r="124" spans="1:90" ht="11.25" customHeight="1" x14ac:dyDescent="0.4">
      <c r="A124" s="10">
        <v>123</v>
      </c>
      <c r="B124" s="40"/>
      <c r="C124" s="41"/>
      <c r="D124" s="41"/>
      <c r="E124" s="8" t="str">
        <f t="shared" si="16"/>
        <v/>
      </c>
      <c r="F124" s="8" t="str">
        <f t="shared" si="17"/>
        <v/>
      </c>
      <c r="G124" s="44"/>
      <c r="H124" s="43"/>
      <c r="I124" s="11">
        <f t="shared" si="11"/>
        <v>0</v>
      </c>
      <c r="J124" s="11">
        <f t="shared" si="12"/>
        <v>0</v>
      </c>
      <c r="K124" s="12">
        <f t="shared" si="13"/>
        <v>0</v>
      </c>
      <c r="L124" s="11">
        <f t="shared" si="14"/>
        <v>0</v>
      </c>
      <c r="M124" s="12">
        <f t="shared" si="15"/>
        <v>0</v>
      </c>
      <c r="N124" s="8" t="e">
        <f>VLOOKUP(請求明細!E124*1,コードリスト!A:E,5,FALSE)</f>
        <v>#VALUE!</v>
      </c>
      <c r="CG124" s="3"/>
      <c r="CI124" s="3"/>
      <c r="CL124" s="3"/>
    </row>
    <row r="125" spans="1:90" ht="11.25" customHeight="1" x14ac:dyDescent="0.4">
      <c r="A125" s="10">
        <v>124</v>
      </c>
      <c r="B125" s="40"/>
      <c r="C125" s="41"/>
      <c r="D125" s="41"/>
      <c r="E125" s="8" t="str">
        <f t="shared" si="16"/>
        <v/>
      </c>
      <c r="F125" s="8" t="str">
        <f t="shared" si="17"/>
        <v/>
      </c>
      <c r="G125" s="44"/>
      <c r="H125" s="43"/>
      <c r="I125" s="11">
        <f t="shared" si="11"/>
        <v>0</v>
      </c>
      <c r="J125" s="11">
        <f t="shared" si="12"/>
        <v>0</v>
      </c>
      <c r="K125" s="12">
        <f t="shared" si="13"/>
        <v>0</v>
      </c>
      <c r="L125" s="11">
        <f t="shared" si="14"/>
        <v>0</v>
      </c>
      <c r="M125" s="12">
        <f t="shared" si="15"/>
        <v>0</v>
      </c>
      <c r="N125" s="8" t="e">
        <f>VLOOKUP(請求明細!E125*1,コードリスト!A:E,5,FALSE)</f>
        <v>#VALUE!</v>
      </c>
      <c r="CG125" s="3"/>
      <c r="CI125" s="3"/>
      <c r="CL125" s="3"/>
    </row>
    <row r="126" spans="1:90" ht="11.25" customHeight="1" x14ac:dyDescent="0.4">
      <c r="A126" s="10">
        <v>125</v>
      </c>
      <c r="B126" s="40"/>
      <c r="C126" s="41"/>
      <c r="D126" s="41"/>
      <c r="E126" s="8" t="str">
        <f t="shared" si="16"/>
        <v/>
      </c>
      <c r="F126" s="8" t="str">
        <f t="shared" si="17"/>
        <v/>
      </c>
      <c r="G126" s="44"/>
      <c r="H126" s="43"/>
      <c r="I126" s="11">
        <f t="shared" si="11"/>
        <v>0</v>
      </c>
      <c r="J126" s="11">
        <f t="shared" si="12"/>
        <v>0</v>
      </c>
      <c r="K126" s="12">
        <f t="shared" si="13"/>
        <v>0</v>
      </c>
      <c r="L126" s="11">
        <f t="shared" si="14"/>
        <v>0</v>
      </c>
      <c r="M126" s="12">
        <f t="shared" si="15"/>
        <v>0</v>
      </c>
      <c r="N126" s="8" t="e">
        <f>VLOOKUP(請求明細!E126*1,コードリスト!A:E,5,FALSE)</f>
        <v>#VALUE!</v>
      </c>
      <c r="CG126" s="3"/>
      <c r="CI126" s="3"/>
      <c r="CL126" s="3"/>
    </row>
    <row r="127" spans="1:90" ht="11.25" customHeight="1" x14ac:dyDescent="0.4">
      <c r="A127" s="10">
        <v>126</v>
      </c>
      <c r="B127" s="40"/>
      <c r="C127" s="41"/>
      <c r="D127" s="41"/>
      <c r="E127" s="8" t="str">
        <f t="shared" si="16"/>
        <v/>
      </c>
      <c r="F127" s="8" t="str">
        <f t="shared" si="17"/>
        <v/>
      </c>
      <c r="G127" s="44"/>
      <c r="H127" s="43"/>
      <c r="I127" s="11">
        <f t="shared" si="11"/>
        <v>0</v>
      </c>
      <c r="J127" s="11">
        <f t="shared" si="12"/>
        <v>0</v>
      </c>
      <c r="K127" s="12">
        <f t="shared" si="13"/>
        <v>0</v>
      </c>
      <c r="L127" s="11">
        <f t="shared" si="14"/>
        <v>0</v>
      </c>
      <c r="M127" s="12">
        <f t="shared" si="15"/>
        <v>0</v>
      </c>
      <c r="N127" s="8" t="e">
        <f>VLOOKUP(請求明細!E127*1,コードリスト!A:E,5,FALSE)</f>
        <v>#VALUE!</v>
      </c>
      <c r="CG127" s="3"/>
      <c r="CI127" s="3"/>
      <c r="CL127" s="3"/>
    </row>
    <row r="128" spans="1:90" ht="11.25" customHeight="1" x14ac:dyDescent="0.4">
      <c r="A128" s="10">
        <v>127</v>
      </c>
      <c r="B128" s="40"/>
      <c r="C128" s="41"/>
      <c r="D128" s="41"/>
      <c r="E128" s="8" t="str">
        <f t="shared" si="16"/>
        <v/>
      </c>
      <c r="F128" s="8" t="str">
        <f t="shared" si="17"/>
        <v/>
      </c>
      <c r="G128" s="44"/>
      <c r="H128" s="43"/>
      <c r="I128" s="11">
        <f t="shared" si="11"/>
        <v>0</v>
      </c>
      <c r="J128" s="11">
        <f t="shared" si="12"/>
        <v>0</v>
      </c>
      <c r="K128" s="12">
        <f t="shared" si="13"/>
        <v>0</v>
      </c>
      <c r="L128" s="11">
        <f t="shared" si="14"/>
        <v>0</v>
      </c>
      <c r="M128" s="12">
        <f t="shared" si="15"/>
        <v>0</v>
      </c>
      <c r="N128" s="8" t="e">
        <f>VLOOKUP(請求明細!E128*1,コードリスト!A:E,5,FALSE)</f>
        <v>#VALUE!</v>
      </c>
      <c r="CG128" s="3"/>
      <c r="CI128" s="3"/>
      <c r="CL128" s="3"/>
    </row>
    <row r="129" spans="1:90" ht="11.25" customHeight="1" x14ac:dyDescent="0.4">
      <c r="A129" s="10">
        <v>128</v>
      </c>
      <c r="B129" s="40"/>
      <c r="C129" s="41"/>
      <c r="D129" s="41"/>
      <c r="E129" s="8" t="str">
        <f t="shared" si="16"/>
        <v/>
      </c>
      <c r="F129" s="8" t="str">
        <f t="shared" si="17"/>
        <v/>
      </c>
      <c r="G129" s="44"/>
      <c r="H129" s="43"/>
      <c r="I129" s="11">
        <f t="shared" si="11"/>
        <v>0</v>
      </c>
      <c r="J129" s="11">
        <f t="shared" si="12"/>
        <v>0</v>
      </c>
      <c r="K129" s="12">
        <f t="shared" si="13"/>
        <v>0</v>
      </c>
      <c r="L129" s="11">
        <f t="shared" si="14"/>
        <v>0</v>
      </c>
      <c r="M129" s="12">
        <f t="shared" si="15"/>
        <v>0</v>
      </c>
      <c r="N129" s="8" t="e">
        <f>VLOOKUP(請求明細!E129*1,コードリスト!A:E,5,FALSE)</f>
        <v>#VALUE!</v>
      </c>
      <c r="CG129" s="3"/>
      <c r="CI129" s="3"/>
      <c r="CL129" s="3"/>
    </row>
    <row r="130" spans="1:90" ht="11.25" customHeight="1" x14ac:dyDescent="0.4">
      <c r="A130" s="10">
        <v>129</v>
      </c>
      <c r="B130" s="40"/>
      <c r="C130" s="41"/>
      <c r="D130" s="41"/>
      <c r="E130" s="8" t="str">
        <f t="shared" ref="E130:E161" si="18">LEFT(D130,4)</f>
        <v/>
      </c>
      <c r="F130" s="8" t="str">
        <f t="shared" ref="F130:F161" si="19">RIGHT(D130,2)</f>
        <v/>
      </c>
      <c r="G130" s="44"/>
      <c r="H130" s="43"/>
      <c r="I130" s="11">
        <f t="shared" si="11"/>
        <v>0</v>
      </c>
      <c r="J130" s="11">
        <f t="shared" si="12"/>
        <v>0</v>
      </c>
      <c r="K130" s="12">
        <f t="shared" si="13"/>
        <v>0</v>
      </c>
      <c r="L130" s="11">
        <f t="shared" si="14"/>
        <v>0</v>
      </c>
      <c r="M130" s="12">
        <f t="shared" si="15"/>
        <v>0</v>
      </c>
      <c r="N130" s="8" t="e">
        <f>VLOOKUP(請求明細!E130*1,コードリスト!A:E,5,FALSE)</f>
        <v>#VALUE!</v>
      </c>
      <c r="CG130" s="3"/>
      <c r="CI130" s="3"/>
      <c r="CL130" s="3"/>
    </row>
    <row r="131" spans="1:90" ht="11.25" customHeight="1" x14ac:dyDescent="0.4">
      <c r="A131" s="10">
        <v>130</v>
      </c>
      <c r="B131" s="40"/>
      <c r="C131" s="41"/>
      <c r="D131" s="41"/>
      <c r="E131" s="8" t="str">
        <f t="shared" si="18"/>
        <v/>
      </c>
      <c r="F131" s="8" t="str">
        <f t="shared" si="19"/>
        <v/>
      </c>
      <c r="G131" s="44"/>
      <c r="H131" s="43"/>
      <c r="I131" s="11">
        <f t="shared" ref="I131:I194" si="20">ROUNDDOWN(H131/1.1,0)</f>
        <v>0</v>
      </c>
      <c r="J131" s="11">
        <f t="shared" ref="J131:J194" si="21">ROUND(I131*$P$2,0)</f>
        <v>0</v>
      </c>
      <c r="K131" s="12">
        <f t="shared" ref="K131:K194" si="22">I131-J131</f>
        <v>0</v>
      </c>
      <c r="L131" s="11">
        <f t="shared" ref="L131:L194" si="23">ROUND(I131*(1-$Q$2),0)</f>
        <v>0</v>
      </c>
      <c r="M131" s="12">
        <f t="shared" ref="M131:M194" si="24">L131-K131</f>
        <v>0</v>
      </c>
      <c r="N131" s="8" t="e">
        <f>VLOOKUP(請求明細!E131*1,コードリスト!A:E,5,FALSE)</f>
        <v>#VALUE!</v>
      </c>
      <c r="CG131" s="3"/>
      <c r="CI131" s="3"/>
      <c r="CL131" s="3"/>
    </row>
    <row r="132" spans="1:90" ht="11.25" customHeight="1" x14ac:dyDescent="0.4">
      <c r="A132" s="10">
        <v>131</v>
      </c>
      <c r="B132" s="40"/>
      <c r="C132" s="41"/>
      <c r="D132" s="41"/>
      <c r="E132" s="8" t="str">
        <f t="shared" si="18"/>
        <v/>
      </c>
      <c r="F132" s="8" t="str">
        <f t="shared" si="19"/>
        <v/>
      </c>
      <c r="G132" s="44"/>
      <c r="H132" s="43"/>
      <c r="I132" s="11">
        <f t="shared" si="20"/>
        <v>0</v>
      </c>
      <c r="J132" s="11">
        <f t="shared" si="21"/>
        <v>0</v>
      </c>
      <c r="K132" s="12">
        <f t="shared" si="22"/>
        <v>0</v>
      </c>
      <c r="L132" s="11">
        <f t="shared" si="23"/>
        <v>0</v>
      </c>
      <c r="M132" s="12">
        <f t="shared" si="24"/>
        <v>0</v>
      </c>
      <c r="N132" s="8" t="e">
        <f>VLOOKUP(請求明細!E132*1,コードリスト!A:E,5,FALSE)</f>
        <v>#VALUE!</v>
      </c>
      <c r="CG132" s="3"/>
      <c r="CI132" s="3"/>
      <c r="CL132" s="3"/>
    </row>
    <row r="133" spans="1:90" ht="11.25" customHeight="1" x14ac:dyDescent="0.4">
      <c r="A133" s="10">
        <v>132</v>
      </c>
      <c r="B133" s="40"/>
      <c r="C133" s="41"/>
      <c r="D133" s="41"/>
      <c r="E133" s="8" t="str">
        <f t="shared" si="18"/>
        <v/>
      </c>
      <c r="F133" s="8" t="str">
        <f t="shared" si="19"/>
        <v/>
      </c>
      <c r="G133" s="44"/>
      <c r="H133" s="43"/>
      <c r="I133" s="11">
        <f t="shared" si="20"/>
        <v>0</v>
      </c>
      <c r="J133" s="11">
        <f t="shared" si="21"/>
        <v>0</v>
      </c>
      <c r="K133" s="12">
        <f t="shared" si="22"/>
        <v>0</v>
      </c>
      <c r="L133" s="11">
        <f t="shared" si="23"/>
        <v>0</v>
      </c>
      <c r="M133" s="12">
        <f t="shared" si="24"/>
        <v>0</v>
      </c>
      <c r="N133" s="8" t="e">
        <f>VLOOKUP(請求明細!E133*1,コードリスト!A:E,5,FALSE)</f>
        <v>#VALUE!</v>
      </c>
      <c r="CG133" s="3"/>
      <c r="CI133" s="3"/>
      <c r="CL133" s="3"/>
    </row>
    <row r="134" spans="1:90" ht="11.25" customHeight="1" x14ac:dyDescent="0.4">
      <c r="A134" s="10">
        <v>133</v>
      </c>
      <c r="B134" s="40"/>
      <c r="C134" s="41"/>
      <c r="D134" s="41"/>
      <c r="E134" s="8" t="str">
        <f t="shared" si="18"/>
        <v/>
      </c>
      <c r="F134" s="8" t="str">
        <f t="shared" si="19"/>
        <v/>
      </c>
      <c r="G134" s="44"/>
      <c r="H134" s="43"/>
      <c r="I134" s="11">
        <f t="shared" si="20"/>
        <v>0</v>
      </c>
      <c r="J134" s="11">
        <f t="shared" si="21"/>
        <v>0</v>
      </c>
      <c r="K134" s="12">
        <f t="shared" si="22"/>
        <v>0</v>
      </c>
      <c r="L134" s="11">
        <f t="shared" si="23"/>
        <v>0</v>
      </c>
      <c r="M134" s="12">
        <f t="shared" si="24"/>
        <v>0</v>
      </c>
      <c r="N134" s="8" t="e">
        <f>VLOOKUP(請求明細!E134*1,コードリスト!A:E,5,FALSE)</f>
        <v>#VALUE!</v>
      </c>
      <c r="CG134" s="3"/>
      <c r="CI134" s="3"/>
      <c r="CL134" s="3"/>
    </row>
    <row r="135" spans="1:90" ht="11.25" customHeight="1" x14ac:dyDescent="0.4">
      <c r="A135" s="10">
        <v>134</v>
      </c>
      <c r="B135" s="40"/>
      <c r="C135" s="41"/>
      <c r="D135" s="41"/>
      <c r="E135" s="8" t="str">
        <f t="shared" si="18"/>
        <v/>
      </c>
      <c r="F135" s="8" t="str">
        <f t="shared" si="19"/>
        <v/>
      </c>
      <c r="G135" s="44"/>
      <c r="H135" s="43"/>
      <c r="I135" s="11">
        <f t="shared" si="20"/>
        <v>0</v>
      </c>
      <c r="J135" s="11">
        <f t="shared" si="21"/>
        <v>0</v>
      </c>
      <c r="K135" s="12">
        <f t="shared" si="22"/>
        <v>0</v>
      </c>
      <c r="L135" s="11">
        <f t="shared" si="23"/>
        <v>0</v>
      </c>
      <c r="M135" s="12">
        <f t="shared" si="24"/>
        <v>0</v>
      </c>
      <c r="N135" s="8" t="e">
        <f>VLOOKUP(請求明細!E135*1,コードリスト!A:E,5,FALSE)</f>
        <v>#VALUE!</v>
      </c>
      <c r="CG135" s="3"/>
      <c r="CI135" s="3"/>
      <c r="CL135" s="3"/>
    </row>
    <row r="136" spans="1:90" ht="11.25" customHeight="1" x14ac:dyDescent="0.4">
      <c r="A136" s="10">
        <v>135</v>
      </c>
      <c r="B136" s="40"/>
      <c r="C136" s="41"/>
      <c r="D136" s="41"/>
      <c r="E136" s="8" t="str">
        <f t="shared" si="18"/>
        <v/>
      </c>
      <c r="F136" s="8" t="str">
        <f t="shared" si="19"/>
        <v/>
      </c>
      <c r="G136" s="44"/>
      <c r="H136" s="43"/>
      <c r="I136" s="11">
        <f t="shared" si="20"/>
        <v>0</v>
      </c>
      <c r="J136" s="11">
        <f t="shared" si="21"/>
        <v>0</v>
      </c>
      <c r="K136" s="12">
        <f t="shared" si="22"/>
        <v>0</v>
      </c>
      <c r="L136" s="11">
        <f t="shared" si="23"/>
        <v>0</v>
      </c>
      <c r="M136" s="12">
        <f t="shared" si="24"/>
        <v>0</v>
      </c>
      <c r="N136" s="8" t="e">
        <f>VLOOKUP(請求明細!E136*1,コードリスト!A:E,5,FALSE)</f>
        <v>#VALUE!</v>
      </c>
      <c r="CG136" s="3"/>
      <c r="CI136" s="3"/>
      <c r="CL136" s="3"/>
    </row>
    <row r="137" spans="1:90" ht="11.25" customHeight="1" x14ac:dyDescent="0.4">
      <c r="A137" s="10">
        <v>136</v>
      </c>
      <c r="B137" s="40"/>
      <c r="C137" s="41"/>
      <c r="D137" s="41"/>
      <c r="E137" s="8" t="str">
        <f t="shared" si="18"/>
        <v/>
      </c>
      <c r="F137" s="8" t="str">
        <f t="shared" si="19"/>
        <v/>
      </c>
      <c r="G137" s="44"/>
      <c r="H137" s="43"/>
      <c r="I137" s="11">
        <f t="shared" si="20"/>
        <v>0</v>
      </c>
      <c r="J137" s="11">
        <f t="shared" si="21"/>
        <v>0</v>
      </c>
      <c r="K137" s="12">
        <f t="shared" si="22"/>
        <v>0</v>
      </c>
      <c r="L137" s="11">
        <f t="shared" si="23"/>
        <v>0</v>
      </c>
      <c r="M137" s="12">
        <f t="shared" si="24"/>
        <v>0</v>
      </c>
      <c r="N137" s="8" t="e">
        <f>VLOOKUP(請求明細!E137*1,コードリスト!A:E,5,FALSE)</f>
        <v>#VALUE!</v>
      </c>
      <c r="CG137" s="3"/>
      <c r="CI137" s="3"/>
      <c r="CL137" s="3"/>
    </row>
    <row r="138" spans="1:90" ht="11.25" customHeight="1" x14ac:dyDescent="0.4">
      <c r="A138" s="10">
        <v>137</v>
      </c>
      <c r="B138" s="40"/>
      <c r="C138" s="41"/>
      <c r="D138" s="41"/>
      <c r="E138" s="8" t="str">
        <f t="shared" si="18"/>
        <v/>
      </c>
      <c r="F138" s="8" t="str">
        <f t="shared" si="19"/>
        <v/>
      </c>
      <c r="G138" s="44"/>
      <c r="H138" s="43"/>
      <c r="I138" s="11">
        <f t="shared" si="20"/>
        <v>0</v>
      </c>
      <c r="J138" s="11">
        <f t="shared" si="21"/>
        <v>0</v>
      </c>
      <c r="K138" s="12">
        <f t="shared" si="22"/>
        <v>0</v>
      </c>
      <c r="L138" s="11">
        <f t="shared" si="23"/>
        <v>0</v>
      </c>
      <c r="M138" s="12">
        <f t="shared" si="24"/>
        <v>0</v>
      </c>
      <c r="N138" s="8" t="e">
        <f>VLOOKUP(請求明細!E138*1,コードリスト!A:E,5,FALSE)</f>
        <v>#VALUE!</v>
      </c>
      <c r="CG138" s="3"/>
      <c r="CI138" s="3"/>
      <c r="CL138" s="3"/>
    </row>
    <row r="139" spans="1:90" ht="11.25" customHeight="1" x14ac:dyDescent="0.4">
      <c r="A139" s="10">
        <v>138</v>
      </c>
      <c r="B139" s="40"/>
      <c r="C139" s="41"/>
      <c r="D139" s="41"/>
      <c r="E139" s="8" t="str">
        <f t="shared" si="18"/>
        <v/>
      </c>
      <c r="F139" s="8" t="str">
        <f t="shared" si="19"/>
        <v/>
      </c>
      <c r="G139" s="44"/>
      <c r="H139" s="43"/>
      <c r="I139" s="11">
        <f t="shared" si="20"/>
        <v>0</v>
      </c>
      <c r="J139" s="11">
        <f t="shared" si="21"/>
        <v>0</v>
      </c>
      <c r="K139" s="12">
        <f t="shared" si="22"/>
        <v>0</v>
      </c>
      <c r="L139" s="11">
        <f t="shared" si="23"/>
        <v>0</v>
      </c>
      <c r="M139" s="12">
        <f t="shared" si="24"/>
        <v>0</v>
      </c>
      <c r="N139" s="8" t="e">
        <f>VLOOKUP(請求明細!E139*1,コードリスト!A:E,5,FALSE)</f>
        <v>#VALUE!</v>
      </c>
      <c r="CG139" s="3"/>
      <c r="CI139" s="3"/>
      <c r="CL139" s="3"/>
    </row>
    <row r="140" spans="1:90" ht="11.25" customHeight="1" x14ac:dyDescent="0.4">
      <c r="A140" s="10">
        <v>139</v>
      </c>
      <c r="B140" s="40"/>
      <c r="C140" s="41"/>
      <c r="D140" s="41"/>
      <c r="E140" s="8" t="str">
        <f t="shared" si="18"/>
        <v/>
      </c>
      <c r="F140" s="8" t="str">
        <f t="shared" si="19"/>
        <v/>
      </c>
      <c r="G140" s="44"/>
      <c r="H140" s="43"/>
      <c r="I140" s="11">
        <f t="shared" si="20"/>
        <v>0</v>
      </c>
      <c r="J140" s="11">
        <f t="shared" si="21"/>
        <v>0</v>
      </c>
      <c r="K140" s="12">
        <f t="shared" si="22"/>
        <v>0</v>
      </c>
      <c r="L140" s="11">
        <f t="shared" si="23"/>
        <v>0</v>
      </c>
      <c r="M140" s="12">
        <f t="shared" si="24"/>
        <v>0</v>
      </c>
      <c r="N140" s="8" t="e">
        <f>VLOOKUP(請求明細!E140*1,コードリスト!A:E,5,FALSE)</f>
        <v>#VALUE!</v>
      </c>
      <c r="CG140" s="3"/>
      <c r="CI140" s="3"/>
      <c r="CL140" s="3"/>
    </row>
    <row r="141" spans="1:90" ht="11.25" customHeight="1" x14ac:dyDescent="0.4">
      <c r="A141" s="10">
        <v>140</v>
      </c>
      <c r="B141" s="40"/>
      <c r="C141" s="41"/>
      <c r="D141" s="41"/>
      <c r="E141" s="8" t="str">
        <f t="shared" si="18"/>
        <v/>
      </c>
      <c r="F141" s="8" t="str">
        <f t="shared" si="19"/>
        <v/>
      </c>
      <c r="G141" s="44"/>
      <c r="H141" s="43"/>
      <c r="I141" s="11">
        <f t="shared" si="20"/>
        <v>0</v>
      </c>
      <c r="J141" s="11">
        <f t="shared" si="21"/>
        <v>0</v>
      </c>
      <c r="K141" s="12">
        <f t="shared" si="22"/>
        <v>0</v>
      </c>
      <c r="L141" s="11">
        <f t="shared" si="23"/>
        <v>0</v>
      </c>
      <c r="M141" s="12">
        <f t="shared" si="24"/>
        <v>0</v>
      </c>
      <c r="N141" s="8" t="e">
        <f>VLOOKUP(請求明細!E141*1,コードリスト!A:E,5,FALSE)</f>
        <v>#VALUE!</v>
      </c>
      <c r="CG141" s="3"/>
      <c r="CI141" s="3"/>
      <c r="CL141" s="3"/>
    </row>
    <row r="142" spans="1:90" ht="11.25" customHeight="1" x14ac:dyDescent="0.4">
      <c r="A142" s="10">
        <v>141</v>
      </c>
      <c r="B142" s="40"/>
      <c r="C142" s="41"/>
      <c r="D142" s="41"/>
      <c r="E142" s="8" t="str">
        <f t="shared" si="18"/>
        <v/>
      </c>
      <c r="F142" s="8" t="str">
        <f t="shared" si="19"/>
        <v/>
      </c>
      <c r="G142" s="44"/>
      <c r="H142" s="43"/>
      <c r="I142" s="11">
        <f t="shared" si="20"/>
        <v>0</v>
      </c>
      <c r="J142" s="11">
        <f t="shared" si="21"/>
        <v>0</v>
      </c>
      <c r="K142" s="12">
        <f t="shared" si="22"/>
        <v>0</v>
      </c>
      <c r="L142" s="11">
        <f t="shared" si="23"/>
        <v>0</v>
      </c>
      <c r="M142" s="12">
        <f t="shared" si="24"/>
        <v>0</v>
      </c>
      <c r="N142" s="8" t="e">
        <f>VLOOKUP(請求明細!E142*1,コードリスト!A:E,5,FALSE)</f>
        <v>#VALUE!</v>
      </c>
      <c r="CG142" s="3"/>
      <c r="CI142" s="3"/>
      <c r="CL142" s="3"/>
    </row>
    <row r="143" spans="1:90" ht="11.25" customHeight="1" x14ac:dyDescent="0.4">
      <c r="A143" s="10">
        <v>142</v>
      </c>
      <c r="B143" s="40"/>
      <c r="C143" s="41"/>
      <c r="D143" s="41"/>
      <c r="E143" s="8" t="str">
        <f t="shared" si="18"/>
        <v/>
      </c>
      <c r="F143" s="8" t="str">
        <f t="shared" si="19"/>
        <v/>
      </c>
      <c r="G143" s="44"/>
      <c r="H143" s="43"/>
      <c r="I143" s="11">
        <f t="shared" si="20"/>
        <v>0</v>
      </c>
      <c r="J143" s="11">
        <f t="shared" si="21"/>
        <v>0</v>
      </c>
      <c r="K143" s="12">
        <f t="shared" si="22"/>
        <v>0</v>
      </c>
      <c r="L143" s="11">
        <f t="shared" si="23"/>
        <v>0</v>
      </c>
      <c r="M143" s="12">
        <f t="shared" si="24"/>
        <v>0</v>
      </c>
      <c r="N143" s="8" t="e">
        <f>VLOOKUP(請求明細!E143*1,コードリスト!A:E,5,FALSE)</f>
        <v>#VALUE!</v>
      </c>
      <c r="CG143" s="3"/>
      <c r="CI143" s="3"/>
      <c r="CL143" s="3"/>
    </row>
    <row r="144" spans="1:90" ht="11.25" customHeight="1" x14ac:dyDescent="0.4">
      <c r="A144" s="10">
        <v>143</v>
      </c>
      <c r="B144" s="40"/>
      <c r="C144" s="41"/>
      <c r="D144" s="41"/>
      <c r="E144" s="8" t="str">
        <f t="shared" si="18"/>
        <v/>
      </c>
      <c r="F144" s="8" t="str">
        <f t="shared" si="19"/>
        <v/>
      </c>
      <c r="G144" s="44"/>
      <c r="H144" s="43"/>
      <c r="I144" s="11">
        <f t="shared" si="20"/>
        <v>0</v>
      </c>
      <c r="J144" s="11">
        <f t="shared" si="21"/>
        <v>0</v>
      </c>
      <c r="K144" s="12">
        <f t="shared" si="22"/>
        <v>0</v>
      </c>
      <c r="L144" s="11">
        <f t="shared" si="23"/>
        <v>0</v>
      </c>
      <c r="M144" s="12">
        <f t="shared" si="24"/>
        <v>0</v>
      </c>
      <c r="N144" s="8" t="e">
        <f>VLOOKUP(請求明細!E144*1,コードリスト!A:E,5,FALSE)</f>
        <v>#VALUE!</v>
      </c>
      <c r="CG144" s="3"/>
      <c r="CI144" s="3"/>
      <c r="CL144" s="3"/>
    </row>
    <row r="145" spans="1:90" ht="11.25" customHeight="1" x14ac:dyDescent="0.4">
      <c r="A145" s="10">
        <v>144</v>
      </c>
      <c r="B145" s="40"/>
      <c r="C145" s="41"/>
      <c r="D145" s="41"/>
      <c r="E145" s="8" t="str">
        <f t="shared" si="18"/>
        <v/>
      </c>
      <c r="F145" s="8" t="str">
        <f t="shared" si="19"/>
        <v/>
      </c>
      <c r="G145" s="44"/>
      <c r="H145" s="43"/>
      <c r="I145" s="11">
        <f t="shared" si="20"/>
        <v>0</v>
      </c>
      <c r="J145" s="11">
        <f t="shared" si="21"/>
        <v>0</v>
      </c>
      <c r="K145" s="12">
        <f t="shared" si="22"/>
        <v>0</v>
      </c>
      <c r="L145" s="11">
        <f t="shared" si="23"/>
        <v>0</v>
      </c>
      <c r="M145" s="12">
        <f t="shared" si="24"/>
        <v>0</v>
      </c>
      <c r="N145" s="8" t="e">
        <f>VLOOKUP(請求明細!E145*1,コードリスト!A:E,5,FALSE)</f>
        <v>#VALUE!</v>
      </c>
      <c r="CG145" s="3"/>
      <c r="CI145" s="3"/>
      <c r="CL145" s="3"/>
    </row>
    <row r="146" spans="1:90" ht="11.25" customHeight="1" x14ac:dyDescent="0.4">
      <c r="A146" s="10">
        <v>145</v>
      </c>
      <c r="B146" s="40"/>
      <c r="C146" s="41"/>
      <c r="D146" s="41"/>
      <c r="E146" s="8" t="str">
        <f t="shared" si="18"/>
        <v/>
      </c>
      <c r="F146" s="8" t="str">
        <f t="shared" si="19"/>
        <v/>
      </c>
      <c r="G146" s="44"/>
      <c r="H146" s="43"/>
      <c r="I146" s="11">
        <f t="shared" si="20"/>
        <v>0</v>
      </c>
      <c r="J146" s="11">
        <f t="shared" si="21"/>
        <v>0</v>
      </c>
      <c r="K146" s="12">
        <f t="shared" si="22"/>
        <v>0</v>
      </c>
      <c r="L146" s="11">
        <f t="shared" si="23"/>
        <v>0</v>
      </c>
      <c r="M146" s="12">
        <f t="shared" si="24"/>
        <v>0</v>
      </c>
      <c r="N146" s="8" t="e">
        <f>VLOOKUP(請求明細!E146*1,コードリスト!A:E,5,FALSE)</f>
        <v>#VALUE!</v>
      </c>
      <c r="CG146" s="3"/>
      <c r="CI146" s="3"/>
      <c r="CL146" s="3"/>
    </row>
    <row r="147" spans="1:90" ht="11.25" customHeight="1" x14ac:dyDescent="0.4">
      <c r="A147" s="10">
        <v>146</v>
      </c>
      <c r="B147" s="40"/>
      <c r="C147" s="41"/>
      <c r="D147" s="41"/>
      <c r="E147" s="8" t="str">
        <f t="shared" si="18"/>
        <v/>
      </c>
      <c r="F147" s="8" t="str">
        <f t="shared" si="19"/>
        <v/>
      </c>
      <c r="G147" s="44"/>
      <c r="H147" s="43"/>
      <c r="I147" s="11">
        <f t="shared" si="20"/>
        <v>0</v>
      </c>
      <c r="J147" s="11">
        <f t="shared" si="21"/>
        <v>0</v>
      </c>
      <c r="K147" s="12">
        <f t="shared" si="22"/>
        <v>0</v>
      </c>
      <c r="L147" s="11">
        <f t="shared" si="23"/>
        <v>0</v>
      </c>
      <c r="M147" s="12">
        <f t="shared" si="24"/>
        <v>0</v>
      </c>
      <c r="N147" s="8" t="e">
        <f>VLOOKUP(請求明細!E147*1,コードリスト!A:E,5,FALSE)</f>
        <v>#VALUE!</v>
      </c>
      <c r="CG147" s="3"/>
      <c r="CI147" s="3"/>
      <c r="CL147" s="3"/>
    </row>
    <row r="148" spans="1:90" ht="11.25" customHeight="1" x14ac:dyDescent="0.4">
      <c r="A148" s="10">
        <v>147</v>
      </c>
      <c r="B148" s="40"/>
      <c r="C148" s="41"/>
      <c r="D148" s="41"/>
      <c r="E148" s="8" t="str">
        <f t="shared" si="18"/>
        <v/>
      </c>
      <c r="F148" s="8" t="str">
        <f t="shared" si="19"/>
        <v/>
      </c>
      <c r="G148" s="44"/>
      <c r="H148" s="43"/>
      <c r="I148" s="11">
        <f t="shared" si="20"/>
        <v>0</v>
      </c>
      <c r="J148" s="11">
        <f t="shared" si="21"/>
        <v>0</v>
      </c>
      <c r="K148" s="12">
        <f t="shared" si="22"/>
        <v>0</v>
      </c>
      <c r="L148" s="11">
        <f t="shared" si="23"/>
        <v>0</v>
      </c>
      <c r="M148" s="12">
        <f t="shared" si="24"/>
        <v>0</v>
      </c>
      <c r="N148" s="8" t="e">
        <f>VLOOKUP(請求明細!E148*1,コードリスト!A:E,5,FALSE)</f>
        <v>#VALUE!</v>
      </c>
      <c r="CG148" s="3"/>
      <c r="CI148" s="3"/>
      <c r="CL148" s="3"/>
    </row>
    <row r="149" spans="1:90" ht="11.25" customHeight="1" x14ac:dyDescent="0.4">
      <c r="A149" s="10">
        <v>148</v>
      </c>
      <c r="B149" s="40"/>
      <c r="C149" s="41"/>
      <c r="D149" s="41"/>
      <c r="E149" s="8" t="str">
        <f t="shared" si="18"/>
        <v/>
      </c>
      <c r="F149" s="8" t="str">
        <f t="shared" si="19"/>
        <v/>
      </c>
      <c r="G149" s="44"/>
      <c r="H149" s="43"/>
      <c r="I149" s="11">
        <f t="shared" si="20"/>
        <v>0</v>
      </c>
      <c r="J149" s="11">
        <f t="shared" si="21"/>
        <v>0</v>
      </c>
      <c r="K149" s="12">
        <f t="shared" si="22"/>
        <v>0</v>
      </c>
      <c r="L149" s="11">
        <f t="shared" si="23"/>
        <v>0</v>
      </c>
      <c r="M149" s="12">
        <f t="shared" si="24"/>
        <v>0</v>
      </c>
      <c r="N149" s="8" t="e">
        <f>VLOOKUP(請求明細!E149*1,コードリスト!A:E,5,FALSE)</f>
        <v>#VALUE!</v>
      </c>
      <c r="CG149" s="3"/>
      <c r="CI149" s="3"/>
      <c r="CL149" s="3"/>
    </row>
    <row r="150" spans="1:90" ht="11.25" customHeight="1" x14ac:dyDescent="0.4">
      <c r="A150" s="10">
        <v>149</v>
      </c>
      <c r="B150" s="40"/>
      <c r="C150" s="41"/>
      <c r="D150" s="41"/>
      <c r="E150" s="8" t="str">
        <f t="shared" si="18"/>
        <v/>
      </c>
      <c r="F150" s="8" t="str">
        <f t="shared" si="19"/>
        <v/>
      </c>
      <c r="G150" s="44"/>
      <c r="H150" s="43"/>
      <c r="I150" s="11">
        <f t="shared" si="20"/>
        <v>0</v>
      </c>
      <c r="J150" s="11">
        <f t="shared" si="21"/>
        <v>0</v>
      </c>
      <c r="K150" s="12">
        <f t="shared" si="22"/>
        <v>0</v>
      </c>
      <c r="L150" s="11">
        <f t="shared" si="23"/>
        <v>0</v>
      </c>
      <c r="M150" s="12">
        <f t="shared" si="24"/>
        <v>0</v>
      </c>
      <c r="N150" s="8" t="e">
        <f>VLOOKUP(請求明細!E150*1,コードリスト!A:E,5,FALSE)</f>
        <v>#VALUE!</v>
      </c>
      <c r="CG150" s="3"/>
      <c r="CI150" s="3"/>
      <c r="CL150" s="3"/>
    </row>
    <row r="151" spans="1:90" ht="11.25" customHeight="1" x14ac:dyDescent="0.4">
      <c r="A151" s="10">
        <v>150</v>
      </c>
      <c r="B151" s="40"/>
      <c r="C151" s="41"/>
      <c r="D151" s="41"/>
      <c r="E151" s="8" t="str">
        <f t="shared" si="18"/>
        <v/>
      </c>
      <c r="F151" s="8" t="str">
        <f t="shared" si="19"/>
        <v/>
      </c>
      <c r="G151" s="44"/>
      <c r="H151" s="43"/>
      <c r="I151" s="11">
        <f t="shared" si="20"/>
        <v>0</v>
      </c>
      <c r="J151" s="11">
        <f t="shared" si="21"/>
        <v>0</v>
      </c>
      <c r="K151" s="12">
        <f t="shared" si="22"/>
        <v>0</v>
      </c>
      <c r="L151" s="11">
        <f t="shared" si="23"/>
        <v>0</v>
      </c>
      <c r="M151" s="12">
        <f t="shared" si="24"/>
        <v>0</v>
      </c>
      <c r="N151" s="8" t="e">
        <f>VLOOKUP(請求明細!E151*1,コードリスト!A:E,5,FALSE)</f>
        <v>#VALUE!</v>
      </c>
      <c r="CG151" s="3"/>
      <c r="CI151" s="3"/>
      <c r="CL151" s="3"/>
    </row>
    <row r="152" spans="1:90" ht="11.25" customHeight="1" x14ac:dyDescent="0.4">
      <c r="A152" s="10">
        <v>151</v>
      </c>
      <c r="B152" s="40"/>
      <c r="C152" s="41"/>
      <c r="D152" s="41"/>
      <c r="E152" s="8" t="str">
        <f t="shared" si="18"/>
        <v/>
      </c>
      <c r="F152" s="8" t="str">
        <f t="shared" si="19"/>
        <v/>
      </c>
      <c r="G152" s="44"/>
      <c r="H152" s="43"/>
      <c r="I152" s="11">
        <f t="shared" si="20"/>
        <v>0</v>
      </c>
      <c r="J152" s="11">
        <f t="shared" si="21"/>
        <v>0</v>
      </c>
      <c r="K152" s="12">
        <f t="shared" si="22"/>
        <v>0</v>
      </c>
      <c r="L152" s="11">
        <f t="shared" si="23"/>
        <v>0</v>
      </c>
      <c r="M152" s="12">
        <f t="shared" si="24"/>
        <v>0</v>
      </c>
      <c r="N152" s="8" t="e">
        <f>VLOOKUP(請求明細!E152*1,コードリスト!A:E,5,FALSE)</f>
        <v>#VALUE!</v>
      </c>
      <c r="CG152" s="3"/>
      <c r="CI152" s="3"/>
      <c r="CL152" s="3"/>
    </row>
    <row r="153" spans="1:90" ht="11.25" customHeight="1" x14ac:dyDescent="0.4">
      <c r="A153" s="10">
        <v>152</v>
      </c>
      <c r="B153" s="40"/>
      <c r="C153" s="41"/>
      <c r="D153" s="41"/>
      <c r="E153" s="8" t="str">
        <f t="shared" si="18"/>
        <v/>
      </c>
      <c r="F153" s="8" t="str">
        <f t="shared" si="19"/>
        <v/>
      </c>
      <c r="G153" s="44"/>
      <c r="H153" s="43"/>
      <c r="I153" s="11">
        <f t="shared" si="20"/>
        <v>0</v>
      </c>
      <c r="J153" s="11">
        <f t="shared" si="21"/>
        <v>0</v>
      </c>
      <c r="K153" s="12">
        <f t="shared" si="22"/>
        <v>0</v>
      </c>
      <c r="L153" s="11">
        <f t="shared" si="23"/>
        <v>0</v>
      </c>
      <c r="M153" s="12">
        <f t="shared" si="24"/>
        <v>0</v>
      </c>
      <c r="N153" s="8" t="e">
        <f>VLOOKUP(請求明細!E153*1,コードリスト!A:E,5,FALSE)</f>
        <v>#VALUE!</v>
      </c>
      <c r="CG153" s="3"/>
      <c r="CI153" s="3"/>
      <c r="CL153" s="3"/>
    </row>
    <row r="154" spans="1:90" ht="11.25" customHeight="1" x14ac:dyDescent="0.4">
      <c r="A154" s="10">
        <v>153</v>
      </c>
      <c r="B154" s="40"/>
      <c r="C154" s="41"/>
      <c r="D154" s="41"/>
      <c r="E154" s="8" t="str">
        <f t="shared" si="18"/>
        <v/>
      </c>
      <c r="F154" s="8" t="str">
        <f t="shared" si="19"/>
        <v/>
      </c>
      <c r="G154" s="44"/>
      <c r="H154" s="43"/>
      <c r="I154" s="11">
        <f t="shared" si="20"/>
        <v>0</v>
      </c>
      <c r="J154" s="11">
        <f t="shared" si="21"/>
        <v>0</v>
      </c>
      <c r="K154" s="12">
        <f t="shared" si="22"/>
        <v>0</v>
      </c>
      <c r="L154" s="11">
        <f t="shared" si="23"/>
        <v>0</v>
      </c>
      <c r="M154" s="12">
        <f t="shared" si="24"/>
        <v>0</v>
      </c>
      <c r="N154" s="8" t="e">
        <f>VLOOKUP(請求明細!E154*1,コードリスト!A:E,5,FALSE)</f>
        <v>#VALUE!</v>
      </c>
      <c r="CG154" s="3"/>
      <c r="CI154" s="3"/>
      <c r="CL154" s="3"/>
    </row>
    <row r="155" spans="1:90" ht="11.25" customHeight="1" x14ac:dyDescent="0.4">
      <c r="A155" s="10">
        <v>154</v>
      </c>
      <c r="B155" s="40"/>
      <c r="C155" s="41"/>
      <c r="D155" s="41"/>
      <c r="E155" s="8" t="str">
        <f t="shared" si="18"/>
        <v/>
      </c>
      <c r="F155" s="8" t="str">
        <f t="shared" si="19"/>
        <v/>
      </c>
      <c r="G155" s="44"/>
      <c r="H155" s="43"/>
      <c r="I155" s="11">
        <f t="shared" si="20"/>
        <v>0</v>
      </c>
      <c r="J155" s="11">
        <f t="shared" si="21"/>
        <v>0</v>
      </c>
      <c r="K155" s="12">
        <f t="shared" si="22"/>
        <v>0</v>
      </c>
      <c r="L155" s="11">
        <f t="shared" si="23"/>
        <v>0</v>
      </c>
      <c r="M155" s="12">
        <f t="shared" si="24"/>
        <v>0</v>
      </c>
      <c r="N155" s="8" t="e">
        <f>VLOOKUP(請求明細!E155*1,コードリスト!A:E,5,FALSE)</f>
        <v>#VALUE!</v>
      </c>
      <c r="CG155" s="3"/>
      <c r="CI155" s="3"/>
      <c r="CL155" s="3"/>
    </row>
    <row r="156" spans="1:90" ht="11.25" customHeight="1" x14ac:dyDescent="0.4">
      <c r="A156" s="10">
        <v>155</v>
      </c>
      <c r="B156" s="40"/>
      <c r="C156" s="41"/>
      <c r="D156" s="41"/>
      <c r="E156" s="8" t="str">
        <f t="shared" si="18"/>
        <v/>
      </c>
      <c r="F156" s="8" t="str">
        <f t="shared" si="19"/>
        <v/>
      </c>
      <c r="G156" s="44"/>
      <c r="H156" s="43"/>
      <c r="I156" s="11">
        <f t="shared" si="20"/>
        <v>0</v>
      </c>
      <c r="J156" s="11">
        <f t="shared" si="21"/>
        <v>0</v>
      </c>
      <c r="K156" s="12">
        <f t="shared" si="22"/>
        <v>0</v>
      </c>
      <c r="L156" s="11">
        <f t="shared" si="23"/>
        <v>0</v>
      </c>
      <c r="M156" s="12">
        <f t="shared" si="24"/>
        <v>0</v>
      </c>
      <c r="N156" s="8" t="e">
        <f>VLOOKUP(請求明細!E156*1,コードリスト!A:E,5,FALSE)</f>
        <v>#VALUE!</v>
      </c>
      <c r="CG156" s="3"/>
      <c r="CI156" s="3"/>
      <c r="CL156" s="3"/>
    </row>
    <row r="157" spans="1:90" ht="11.25" customHeight="1" x14ac:dyDescent="0.4">
      <c r="A157" s="10">
        <v>156</v>
      </c>
      <c r="B157" s="40"/>
      <c r="C157" s="41"/>
      <c r="D157" s="41"/>
      <c r="E157" s="8" t="str">
        <f t="shared" si="18"/>
        <v/>
      </c>
      <c r="F157" s="8" t="str">
        <f t="shared" si="19"/>
        <v/>
      </c>
      <c r="G157" s="44"/>
      <c r="H157" s="43"/>
      <c r="I157" s="11">
        <f t="shared" si="20"/>
        <v>0</v>
      </c>
      <c r="J157" s="11">
        <f t="shared" si="21"/>
        <v>0</v>
      </c>
      <c r="K157" s="12">
        <f t="shared" si="22"/>
        <v>0</v>
      </c>
      <c r="L157" s="11">
        <f t="shared" si="23"/>
        <v>0</v>
      </c>
      <c r="M157" s="12">
        <f t="shared" si="24"/>
        <v>0</v>
      </c>
      <c r="N157" s="8" t="e">
        <f>VLOOKUP(請求明細!E157*1,コードリスト!A:E,5,FALSE)</f>
        <v>#VALUE!</v>
      </c>
      <c r="CG157" s="3"/>
      <c r="CI157" s="3"/>
      <c r="CL157" s="3"/>
    </row>
    <row r="158" spans="1:90" ht="11.25" customHeight="1" x14ac:dyDescent="0.4">
      <c r="A158" s="10">
        <v>157</v>
      </c>
      <c r="B158" s="40"/>
      <c r="C158" s="41"/>
      <c r="D158" s="41"/>
      <c r="E158" s="8" t="str">
        <f t="shared" si="18"/>
        <v/>
      </c>
      <c r="F158" s="8" t="str">
        <f t="shared" si="19"/>
        <v/>
      </c>
      <c r="G158" s="44"/>
      <c r="H158" s="43"/>
      <c r="I158" s="11">
        <f t="shared" si="20"/>
        <v>0</v>
      </c>
      <c r="J158" s="11">
        <f t="shared" si="21"/>
        <v>0</v>
      </c>
      <c r="K158" s="12">
        <f t="shared" si="22"/>
        <v>0</v>
      </c>
      <c r="L158" s="11">
        <f t="shared" si="23"/>
        <v>0</v>
      </c>
      <c r="M158" s="12">
        <f t="shared" si="24"/>
        <v>0</v>
      </c>
      <c r="N158" s="8" t="e">
        <f>VLOOKUP(請求明細!E158*1,コードリスト!A:E,5,FALSE)</f>
        <v>#VALUE!</v>
      </c>
      <c r="CG158" s="3"/>
      <c r="CI158" s="3"/>
      <c r="CL158" s="3"/>
    </row>
    <row r="159" spans="1:90" ht="11.25" customHeight="1" x14ac:dyDescent="0.4">
      <c r="A159" s="10">
        <v>158</v>
      </c>
      <c r="B159" s="40"/>
      <c r="C159" s="41"/>
      <c r="D159" s="41"/>
      <c r="E159" s="8" t="str">
        <f t="shared" si="18"/>
        <v/>
      </c>
      <c r="F159" s="8" t="str">
        <f t="shared" si="19"/>
        <v/>
      </c>
      <c r="G159" s="44"/>
      <c r="H159" s="43"/>
      <c r="I159" s="11">
        <f t="shared" si="20"/>
        <v>0</v>
      </c>
      <c r="J159" s="11">
        <f t="shared" si="21"/>
        <v>0</v>
      </c>
      <c r="K159" s="12">
        <f t="shared" si="22"/>
        <v>0</v>
      </c>
      <c r="L159" s="11">
        <f t="shared" si="23"/>
        <v>0</v>
      </c>
      <c r="M159" s="12">
        <f t="shared" si="24"/>
        <v>0</v>
      </c>
      <c r="N159" s="8" t="e">
        <f>VLOOKUP(請求明細!E159*1,コードリスト!A:E,5,FALSE)</f>
        <v>#VALUE!</v>
      </c>
      <c r="CG159" s="3"/>
      <c r="CI159" s="3"/>
      <c r="CL159" s="3"/>
    </row>
    <row r="160" spans="1:90" ht="11.25" customHeight="1" x14ac:dyDescent="0.4">
      <c r="A160" s="10">
        <v>159</v>
      </c>
      <c r="B160" s="40"/>
      <c r="C160" s="41"/>
      <c r="D160" s="41"/>
      <c r="E160" s="8" t="str">
        <f t="shared" si="18"/>
        <v/>
      </c>
      <c r="F160" s="8" t="str">
        <f t="shared" si="19"/>
        <v/>
      </c>
      <c r="G160" s="44"/>
      <c r="H160" s="43"/>
      <c r="I160" s="11">
        <f t="shared" si="20"/>
        <v>0</v>
      </c>
      <c r="J160" s="11">
        <f t="shared" si="21"/>
        <v>0</v>
      </c>
      <c r="K160" s="12">
        <f t="shared" si="22"/>
        <v>0</v>
      </c>
      <c r="L160" s="11">
        <f t="shared" si="23"/>
        <v>0</v>
      </c>
      <c r="M160" s="12">
        <f t="shared" si="24"/>
        <v>0</v>
      </c>
      <c r="N160" s="8" t="e">
        <f>VLOOKUP(請求明細!E160*1,コードリスト!A:E,5,FALSE)</f>
        <v>#VALUE!</v>
      </c>
      <c r="CG160" s="3"/>
      <c r="CI160" s="3"/>
      <c r="CL160" s="3"/>
    </row>
    <row r="161" spans="1:90" ht="11.25" customHeight="1" x14ac:dyDescent="0.4">
      <c r="A161" s="10">
        <v>160</v>
      </c>
      <c r="B161" s="40"/>
      <c r="C161" s="41"/>
      <c r="D161" s="41"/>
      <c r="E161" s="8" t="str">
        <f t="shared" si="18"/>
        <v/>
      </c>
      <c r="F161" s="8" t="str">
        <f t="shared" si="19"/>
        <v/>
      </c>
      <c r="G161" s="44"/>
      <c r="H161" s="43"/>
      <c r="I161" s="11">
        <f t="shared" si="20"/>
        <v>0</v>
      </c>
      <c r="J161" s="11">
        <f t="shared" si="21"/>
        <v>0</v>
      </c>
      <c r="K161" s="12">
        <f t="shared" si="22"/>
        <v>0</v>
      </c>
      <c r="L161" s="11">
        <f t="shared" si="23"/>
        <v>0</v>
      </c>
      <c r="M161" s="12">
        <f t="shared" si="24"/>
        <v>0</v>
      </c>
      <c r="N161" s="8" t="e">
        <f>VLOOKUP(請求明細!E161*1,コードリスト!A:E,5,FALSE)</f>
        <v>#VALUE!</v>
      </c>
      <c r="CG161" s="3"/>
      <c r="CI161" s="3"/>
      <c r="CL161" s="3"/>
    </row>
    <row r="162" spans="1:90" ht="11.25" customHeight="1" x14ac:dyDescent="0.4">
      <c r="A162" s="10">
        <v>161</v>
      </c>
      <c r="B162" s="40"/>
      <c r="C162" s="41"/>
      <c r="D162" s="41"/>
      <c r="E162" s="8" t="str">
        <f t="shared" ref="E162:E169" si="25">LEFT(D162,4)</f>
        <v/>
      </c>
      <c r="F162" s="8" t="str">
        <f t="shared" ref="F162:F169" si="26">RIGHT(D162,2)</f>
        <v/>
      </c>
      <c r="G162" s="44"/>
      <c r="H162" s="43"/>
      <c r="I162" s="11">
        <f t="shared" si="20"/>
        <v>0</v>
      </c>
      <c r="J162" s="11">
        <f t="shared" si="21"/>
        <v>0</v>
      </c>
      <c r="K162" s="12">
        <f t="shared" si="22"/>
        <v>0</v>
      </c>
      <c r="L162" s="11">
        <f t="shared" si="23"/>
        <v>0</v>
      </c>
      <c r="M162" s="12">
        <f t="shared" si="24"/>
        <v>0</v>
      </c>
      <c r="N162" s="8" t="e">
        <f>VLOOKUP(請求明細!E162*1,コードリスト!A:E,5,FALSE)</f>
        <v>#VALUE!</v>
      </c>
      <c r="CG162" s="3"/>
      <c r="CI162" s="3"/>
      <c r="CL162" s="3"/>
    </row>
    <row r="163" spans="1:90" ht="11.25" customHeight="1" x14ac:dyDescent="0.4">
      <c r="A163" s="10">
        <v>162</v>
      </c>
      <c r="B163" s="40"/>
      <c r="C163" s="41"/>
      <c r="D163" s="41"/>
      <c r="E163" s="8" t="str">
        <f t="shared" si="25"/>
        <v/>
      </c>
      <c r="F163" s="8" t="str">
        <f t="shared" si="26"/>
        <v/>
      </c>
      <c r="G163" s="44"/>
      <c r="H163" s="43"/>
      <c r="I163" s="11">
        <f t="shared" si="20"/>
        <v>0</v>
      </c>
      <c r="J163" s="11">
        <f t="shared" si="21"/>
        <v>0</v>
      </c>
      <c r="K163" s="12">
        <f t="shared" si="22"/>
        <v>0</v>
      </c>
      <c r="L163" s="11">
        <f t="shared" si="23"/>
        <v>0</v>
      </c>
      <c r="M163" s="12">
        <f t="shared" si="24"/>
        <v>0</v>
      </c>
      <c r="N163" s="8" t="e">
        <f>VLOOKUP(請求明細!E163*1,コードリスト!A:E,5,FALSE)</f>
        <v>#VALUE!</v>
      </c>
      <c r="CG163" s="3"/>
      <c r="CI163" s="3"/>
      <c r="CL163" s="3"/>
    </row>
    <row r="164" spans="1:90" ht="11.25" customHeight="1" x14ac:dyDescent="0.4">
      <c r="A164" s="10">
        <v>163</v>
      </c>
      <c r="B164" s="40"/>
      <c r="C164" s="41"/>
      <c r="D164" s="41"/>
      <c r="E164" s="8" t="str">
        <f t="shared" si="25"/>
        <v/>
      </c>
      <c r="F164" s="8" t="str">
        <f t="shared" si="26"/>
        <v/>
      </c>
      <c r="G164" s="44"/>
      <c r="H164" s="43"/>
      <c r="I164" s="11">
        <f t="shared" si="20"/>
        <v>0</v>
      </c>
      <c r="J164" s="11">
        <f t="shared" si="21"/>
        <v>0</v>
      </c>
      <c r="K164" s="12">
        <f t="shared" si="22"/>
        <v>0</v>
      </c>
      <c r="L164" s="11">
        <f t="shared" si="23"/>
        <v>0</v>
      </c>
      <c r="M164" s="12">
        <f t="shared" si="24"/>
        <v>0</v>
      </c>
      <c r="N164" s="8" t="e">
        <f>VLOOKUP(請求明細!E164*1,コードリスト!A:E,5,FALSE)</f>
        <v>#VALUE!</v>
      </c>
      <c r="CG164" s="3"/>
      <c r="CI164" s="3"/>
      <c r="CL164" s="3"/>
    </row>
    <row r="165" spans="1:90" ht="11.25" customHeight="1" x14ac:dyDescent="0.4">
      <c r="A165" s="10">
        <v>164</v>
      </c>
      <c r="B165" s="40"/>
      <c r="C165" s="41"/>
      <c r="D165" s="41"/>
      <c r="E165" s="8" t="str">
        <f t="shared" si="25"/>
        <v/>
      </c>
      <c r="F165" s="8" t="str">
        <f t="shared" si="26"/>
        <v/>
      </c>
      <c r="G165" s="44"/>
      <c r="H165" s="43"/>
      <c r="I165" s="11">
        <f t="shared" si="20"/>
        <v>0</v>
      </c>
      <c r="J165" s="11">
        <f t="shared" si="21"/>
        <v>0</v>
      </c>
      <c r="K165" s="12">
        <f t="shared" si="22"/>
        <v>0</v>
      </c>
      <c r="L165" s="11">
        <f t="shared" si="23"/>
        <v>0</v>
      </c>
      <c r="M165" s="12">
        <f t="shared" si="24"/>
        <v>0</v>
      </c>
      <c r="N165" s="8" t="e">
        <f>VLOOKUP(請求明細!E165*1,コードリスト!A:E,5,FALSE)</f>
        <v>#VALUE!</v>
      </c>
      <c r="CG165" s="3"/>
      <c r="CI165" s="3"/>
      <c r="CL165" s="3"/>
    </row>
    <row r="166" spans="1:90" ht="11.25" customHeight="1" x14ac:dyDescent="0.4">
      <c r="A166" s="10">
        <v>165</v>
      </c>
      <c r="B166" s="40"/>
      <c r="C166" s="41"/>
      <c r="D166" s="41"/>
      <c r="E166" s="8" t="str">
        <f t="shared" si="25"/>
        <v/>
      </c>
      <c r="F166" s="8" t="str">
        <f t="shared" si="26"/>
        <v/>
      </c>
      <c r="G166" s="44"/>
      <c r="H166" s="43"/>
      <c r="I166" s="11">
        <f t="shared" si="20"/>
        <v>0</v>
      </c>
      <c r="J166" s="11">
        <f t="shared" si="21"/>
        <v>0</v>
      </c>
      <c r="K166" s="12">
        <f t="shared" si="22"/>
        <v>0</v>
      </c>
      <c r="L166" s="11">
        <f t="shared" si="23"/>
        <v>0</v>
      </c>
      <c r="M166" s="12">
        <f t="shared" si="24"/>
        <v>0</v>
      </c>
      <c r="N166" s="8" t="e">
        <f>VLOOKUP(請求明細!E166*1,コードリスト!A:E,5,FALSE)</f>
        <v>#VALUE!</v>
      </c>
      <c r="CG166" s="3"/>
      <c r="CI166" s="3"/>
      <c r="CL166" s="3"/>
    </row>
    <row r="167" spans="1:90" ht="11.25" customHeight="1" x14ac:dyDescent="0.4">
      <c r="A167" s="10">
        <v>166</v>
      </c>
      <c r="B167" s="40"/>
      <c r="C167" s="41"/>
      <c r="D167" s="41"/>
      <c r="E167" s="8" t="str">
        <f t="shared" si="25"/>
        <v/>
      </c>
      <c r="F167" s="8" t="str">
        <f t="shared" si="26"/>
        <v/>
      </c>
      <c r="G167" s="44"/>
      <c r="H167" s="43"/>
      <c r="I167" s="11">
        <f t="shared" si="20"/>
        <v>0</v>
      </c>
      <c r="J167" s="11">
        <f t="shared" si="21"/>
        <v>0</v>
      </c>
      <c r="K167" s="12">
        <f t="shared" si="22"/>
        <v>0</v>
      </c>
      <c r="L167" s="11">
        <f t="shared" si="23"/>
        <v>0</v>
      </c>
      <c r="M167" s="12">
        <f t="shared" si="24"/>
        <v>0</v>
      </c>
      <c r="N167" s="8" t="e">
        <f>VLOOKUP(請求明細!E167*1,コードリスト!A:E,5,FALSE)</f>
        <v>#VALUE!</v>
      </c>
      <c r="CG167" s="3"/>
      <c r="CI167" s="3"/>
      <c r="CL167" s="3"/>
    </row>
    <row r="168" spans="1:90" ht="11.25" customHeight="1" x14ac:dyDescent="0.4">
      <c r="A168" s="10">
        <v>167</v>
      </c>
      <c r="B168" s="40"/>
      <c r="C168" s="41"/>
      <c r="D168" s="41"/>
      <c r="E168" s="8" t="str">
        <f t="shared" si="25"/>
        <v/>
      </c>
      <c r="F168" s="8" t="str">
        <f t="shared" si="26"/>
        <v/>
      </c>
      <c r="G168" s="44"/>
      <c r="H168" s="43"/>
      <c r="I168" s="11">
        <f t="shared" si="20"/>
        <v>0</v>
      </c>
      <c r="J168" s="11">
        <f t="shared" si="21"/>
        <v>0</v>
      </c>
      <c r="K168" s="12">
        <f t="shared" si="22"/>
        <v>0</v>
      </c>
      <c r="L168" s="11">
        <f t="shared" si="23"/>
        <v>0</v>
      </c>
      <c r="M168" s="12">
        <f t="shared" si="24"/>
        <v>0</v>
      </c>
      <c r="N168" s="8" t="e">
        <f>VLOOKUP(請求明細!E168*1,コードリスト!A:E,5,FALSE)</f>
        <v>#VALUE!</v>
      </c>
      <c r="CG168" s="3"/>
      <c r="CI168" s="3"/>
      <c r="CL168" s="3"/>
    </row>
    <row r="169" spans="1:90" ht="11.25" customHeight="1" x14ac:dyDescent="0.4">
      <c r="A169" s="10">
        <v>168</v>
      </c>
      <c r="B169" s="40"/>
      <c r="C169" s="41"/>
      <c r="D169" s="41"/>
      <c r="E169" s="8" t="str">
        <f t="shared" si="25"/>
        <v/>
      </c>
      <c r="F169" s="8" t="str">
        <f t="shared" si="26"/>
        <v/>
      </c>
      <c r="G169" s="44"/>
      <c r="H169" s="43"/>
      <c r="I169" s="11">
        <f t="shared" si="20"/>
        <v>0</v>
      </c>
      <c r="J169" s="11">
        <f t="shared" si="21"/>
        <v>0</v>
      </c>
      <c r="K169" s="12">
        <f t="shared" si="22"/>
        <v>0</v>
      </c>
      <c r="L169" s="11">
        <f t="shared" si="23"/>
        <v>0</v>
      </c>
      <c r="M169" s="12">
        <f t="shared" si="24"/>
        <v>0</v>
      </c>
      <c r="N169" s="8" t="e">
        <f>VLOOKUP(請求明細!E169*1,コードリスト!A:E,5,FALSE)</f>
        <v>#VALUE!</v>
      </c>
      <c r="CG169" s="3"/>
      <c r="CI169" s="3"/>
      <c r="CL169" s="3"/>
    </row>
    <row r="170" spans="1:90" ht="11.25" customHeight="1" x14ac:dyDescent="0.4">
      <c r="A170" s="10">
        <v>169</v>
      </c>
      <c r="B170" s="40"/>
      <c r="C170" s="41"/>
      <c r="D170" s="41"/>
      <c r="E170" s="8" t="str">
        <f t="shared" ref="E170:E201" si="27">LEFT(C170,4)</f>
        <v/>
      </c>
      <c r="F170" s="8" t="str">
        <f t="shared" ref="F170:F201" si="28">MID(C170,5,2)</f>
        <v/>
      </c>
      <c r="G170" s="44"/>
      <c r="H170" s="43"/>
      <c r="I170" s="11">
        <f t="shared" si="20"/>
        <v>0</v>
      </c>
      <c r="J170" s="11">
        <f t="shared" si="21"/>
        <v>0</v>
      </c>
      <c r="K170" s="12">
        <f t="shared" si="22"/>
        <v>0</v>
      </c>
      <c r="L170" s="11">
        <f t="shared" si="23"/>
        <v>0</v>
      </c>
      <c r="M170" s="12">
        <f t="shared" si="24"/>
        <v>0</v>
      </c>
      <c r="N170" s="8" t="e">
        <f>VLOOKUP(請求明細!E170*1,コードリスト!A:E,5,FALSE)</f>
        <v>#VALUE!</v>
      </c>
      <c r="CG170" s="3"/>
      <c r="CI170" s="3"/>
      <c r="CL170" s="3"/>
    </row>
    <row r="171" spans="1:90" ht="11.25" customHeight="1" x14ac:dyDescent="0.4">
      <c r="A171" s="10">
        <v>170</v>
      </c>
      <c r="B171" s="40"/>
      <c r="C171" s="41"/>
      <c r="D171" s="41"/>
      <c r="E171" s="8" t="str">
        <f t="shared" si="27"/>
        <v/>
      </c>
      <c r="F171" s="8" t="str">
        <f t="shared" si="28"/>
        <v/>
      </c>
      <c r="G171" s="44"/>
      <c r="H171" s="43"/>
      <c r="I171" s="11">
        <f t="shared" si="20"/>
        <v>0</v>
      </c>
      <c r="J171" s="11">
        <f t="shared" si="21"/>
        <v>0</v>
      </c>
      <c r="K171" s="12">
        <f t="shared" si="22"/>
        <v>0</v>
      </c>
      <c r="L171" s="11">
        <f t="shared" si="23"/>
        <v>0</v>
      </c>
      <c r="M171" s="12">
        <f t="shared" si="24"/>
        <v>0</v>
      </c>
      <c r="N171" s="8" t="e">
        <f>VLOOKUP(請求明細!E171*1,コードリスト!A:E,5,FALSE)</f>
        <v>#VALUE!</v>
      </c>
      <c r="CG171" s="3"/>
      <c r="CI171" s="3"/>
      <c r="CL171" s="3"/>
    </row>
    <row r="172" spans="1:90" ht="11.25" customHeight="1" x14ac:dyDescent="0.4">
      <c r="A172" s="10">
        <v>171</v>
      </c>
      <c r="B172" s="40"/>
      <c r="C172" s="41"/>
      <c r="D172" s="41"/>
      <c r="E172" s="8" t="str">
        <f t="shared" si="27"/>
        <v/>
      </c>
      <c r="F172" s="8" t="str">
        <f t="shared" si="28"/>
        <v/>
      </c>
      <c r="G172" s="44"/>
      <c r="H172" s="43"/>
      <c r="I172" s="11">
        <f t="shared" si="20"/>
        <v>0</v>
      </c>
      <c r="J172" s="11">
        <f t="shared" si="21"/>
        <v>0</v>
      </c>
      <c r="K172" s="12">
        <f t="shared" si="22"/>
        <v>0</v>
      </c>
      <c r="L172" s="11">
        <f t="shared" si="23"/>
        <v>0</v>
      </c>
      <c r="M172" s="12">
        <f t="shared" si="24"/>
        <v>0</v>
      </c>
      <c r="N172" s="8" t="e">
        <f>VLOOKUP(請求明細!E172*1,コードリスト!A:E,5,FALSE)</f>
        <v>#VALUE!</v>
      </c>
      <c r="CG172" s="3"/>
      <c r="CI172" s="3"/>
      <c r="CL172" s="3"/>
    </row>
    <row r="173" spans="1:90" ht="11.25" customHeight="1" x14ac:dyDescent="0.4">
      <c r="A173" s="10">
        <v>172</v>
      </c>
      <c r="B173" s="40"/>
      <c r="C173" s="41"/>
      <c r="D173" s="41"/>
      <c r="E173" s="8" t="str">
        <f t="shared" si="27"/>
        <v/>
      </c>
      <c r="F173" s="8" t="str">
        <f t="shared" si="28"/>
        <v/>
      </c>
      <c r="G173" s="44"/>
      <c r="H173" s="43"/>
      <c r="I173" s="11">
        <f t="shared" si="20"/>
        <v>0</v>
      </c>
      <c r="J173" s="11">
        <f t="shared" si="21"/>
        <v>0</v>
      </c>
      <c r="K173" s="12">
        <f t="shared" si="22"/>
        <v>0</v>
      </c>
      <c r="L173" s="11">
        <f t="shared" si="23"/>
        <v>0</v>
      </c>
      <c r="M173" s="12">
        <f t="shared" si="24"/>
        <v>0</v>
      </c>
      <c r="N173" s="8" t="e">
        <f>VLOOKUP(請求明細!E173*1,コードリスト!A:E,5,FALSE)</f>
        <v>#VALUE!</v>
      </c>
      <c r="CG173" s="3"/>
      <c r="CI173" s="3"/>
      <c r="CL173" s="3"/>
    </row>
    <row r="174" spans="1:90" ht="11.25" customHeight="1" x14ac:dyDescent="0.4">
      <c r="A174" s="10">
        <v>173</v>
      </c>
      <c r="B174" s="40"/>
      <c r="C174" s="41"/>
      <c r="D174" s="41"/>
      <c r="E174" s="8" t="str">
        <f t="shared" si="27"/>
        <v/>
      </c>
      <c r="F174" s="8" t="str">
        <f t="shared" si="28"/>
        <v/>
      </c>
      <c r="G174" s="44"/>
      <c r="H174" s="43"/>
      <c r="I174" s="11">
        <f t="shared" si="20"/>
        <v>0</v>
      </c>
      <c r="J174" s="11">
        <f t="shared" si="21"/>
        <v>0</v>
      </c>
      <c r="K174" s="12">
        <f t="shared" si="22"/>
        <v>0</v>
      </c>
      <c r="L174" s="11">
        <f t="shared" si="23"/>
        <v>0</v>
      </c>
      <c r="M174" s="12">
        <f t="shared" si="24"/>
        <v>0</v>
      </c>
      <c r="N174" s="8" t="e">
        <f>VLOOKUP(請求明細!E174*1,コードリスト!A:E,5,FALSE)</f>
        <v>#VALUE!</v>
      </c>
      <c r="CG174" s="3"/>
      <c r="CI174" s="3"/>
      <c r="CL174" s="3"/>
    </row>
    <row r="175" spans="1:90" ht="11.25" customHeight="1" x14ac:dyDescent="0.4">
      <c r="A175" s="10">
        <v>174</v>
      </c>
      <c r="B175" s="40"/>
      <c r="C175" s="41"/>
      <c r="D175" s="41"/>
      <c r="E175" s="8" t="str">
        <f t="shared" si="27"/>
        <v/>
      </c>
      <c r="F175" s="8" t="str">
        <f t="shared" si="28"/>
        <v/>
      </c>
      <c r="G175" s="44"/>
      <c r="H175" s="43"/>
      <c r="I175" s="11">
        <f t="shared" si="20"/>
        <v>0</v>
      </c>
      <c r="J175" s="11">
        <f t="shared" si="21"/>
        <v>0</v>
      </c>
      <c r="K175" s="12">
        <f t="shared" si="22"/>
        <v>0</v>
      </c>
      <c r="L175" s="11">
        <f t="shared" si="23"/>
        <v>0</v>
      </c>
      <c r="M175" s="12">
        <f t="shared" si="24"/>
        <v>0</v>
      </c>
      <c r="N175" s="8" t="e">
        <f>VLOOKUP(請求明細!E175*1,コードリスト!A:E,5,FALSE)</f>
        <v>#VALUE!</v>
      </c>
      <c r="CG175" s="3"/>
      <c r="CI175" s="3"/>
      <c r="CL175" s="3"/>
    </row>
    <row r="176" spans="1:90" ht="11.25" customHeight="1" x14ac:dyDescent="0.4">
      <c r="A176" s="10">
        <v>175</v>
      </c>
      <c r="B176" s="40"/>
      <c r="C176" s="41"/>
      <c r="D176" s="41"/>
      <c r="E176" s="8" t="str">
        <f t="shared" si="27"/>
        <v/>
      </c>
      <c r="F176" s="8" t="str">
        <f t="shared" si="28"/>
        <v/>
      </c>
      <c r="G176" s="44"/>
      <c r="H176" s="43"/>
      <c r="I176" s="11">
        <f t="shared" si="20"/>
        <v>0</v>
      </c>
      <c r="J176" s="11">
        <f t="shared" si="21"/>
        <v>0</v>
      </c>
      <c r="K176" s="12">
        <f t="shared" si="22"/>
        <v>0</v>
      </c>
      <c r="L176" s="11">
        <f t="shared" si="23"/>
        <v>0</v>
      </c>
      <c r="M176" s="12">
        <f t="shared" si="24"/>
        <v>0</v>
      </c>
      <c r="N176" s="8" t="e">
        <f>VLOOKUP(請求明細!E176*1,コードリスト!A:E,5,FALSE)</f>
        <v>#VALUE!</v>
      </c>
      <c r="CG176" s="3"/>
      <c r="CI176" s="3"/>
      <c r="CL176" s="3"/>
    </row>
    <row r="177" spans="1:90" ht="11.25" customHeight="1" x14ac:dyDescent="0.4">
      <c r="A177" s="10">
        <v>176</v>
      </c>
      <c r="B177" s="40"/>
      <c r="C177" s="41"/>
      <c r="D177" s="41"/>
      <c r="E177" s="8" t="str">
        <f t="shared" si="27"/>
        <v/>
      </c>
      <c r="F177" s="8" t="str">
        <f t="shared" si="28"/>
        <v/>
      </c>
      <c r="G177" s="44"/>
      <c r="H177" s="43"/>
      <c r="I177" s="11">
        <f t="shared" si="20"/>
        <v>0</v>
      </c>
      <c r="J177" s="11">
        <f t="shared" si="21"/>
        <v>0</v>
      </c>
      <c r="K177" s="12">
        <f t="shared" si="22"/>
        <v>0</v>
      </c>
      <c r="L177" s="11">
        <f t="shared" si="23"/>
        <v>0</v>
      </c>
      <c r="M177" s="12">
        <f t="shared" si="24"/>
        <v>0</v>
      </c>
      <c r="N177" s="8" t="e">
        <f>VLOOKUP(請求明細!E177*1,コードリスト!A:E,5,FALSE)</f>
        <v>#VALUE!</v>
      </c>
      <c r="CG177" s="3"/>
      <c r="CI177" s="3"/>
      <c r="CL177" s="3"/>
    </row>
    <row r="178" spans="1:90" ht="11.25" customHeight="1" x14ac:dyDescent="0.4">
      <c r="A178" s="10">
        <v>177</v>
      </c>
      <c r="B178" s="40"/>
      <c r="C178" s="41"/>
      <c r="D178" s="41"/>
      <c r="E178" s="8" t="str">
        <f t="shared" si="27"/>
        <v/>
      </c>
      <c r="F178" s="8" t="str">
        <f t="shared" si="28"/>
        <v/>
      </c>
      <c r="G178" s="44"/>
      <c r="H178" s="43"/>
      <c r="I178" s="11">
        <f t="shared" si="20"/>
        <v>0</v>
      </c>
      <c r="J178" s="11">
        <f t="shared" si="21"/>
        <v>0</v>
      </c>
      <c r="K178" s="12">
        <f t="shared" si="22"/>
        <v>0</v>
      </c>
      <c r="L178" s="11">
        <f t="shared" si="23"/>
        <v>0</v>
      </c>
      <c r="M178" s="12">
        <f t="shared" si="24"/>
        <v>0</v>
      </c>
      <c r="N178" s="8" t="e">
        <f>VLOOKUP(請求明細!E178*1,コードリスト!A:E,5,FALSE)</f>
        <v>#VALUE!</v>
      </c>
      <c r="CG178" s="3"/>
      <c r="CI178" s="3"/>
      <c r="CL178" s="3"/>
    </row>
    <row r="179" spans="1:90" ht="11.25" customHeight="1" x14ac:dyDescent="0.4">
      <c r="A179" s="10">
        <v>178</v>
      </c>
      <c r="B179" s="40"/>
      <c r="C179" s="41"/>
      <c r="D179" s="41"/>
      <c r="E179" s="8" t="str">
        <f t="shared" si="27"/>
        <v/>
      </c>
      <c r="F179" s="8" t="str">
        <f t="shared" si="28"/>
        <v/>
      </c>
      <c r="G179" s="44"/>
      <c r="H179" s="43"/>
      <c r="I179" s="11">
        <f t="shared" si="20"/>
        <v>0</v>
      </c>
      <c r="J179" s="11">
        <f t="shared" si="21"/>
        <v>0</v>
      </c>
      <c r="K179" s="12">
        <f t="shared" si="22"/>
        <v>0</v>
      </c>
      <c r="L179" s="11">
        <f t="shared" si="23"/>
        <v>0</v>
      </c>
      <c r="M179" s="12">
        <f t="shared" si="24"/>
        <v>0</v>
      </c>
      <c r="N179" s="8" t="e">
        <f>VLOOKUP(請求明細!E179*1,コードリスト!A:E,5,FALSE)</f>
        <v>#VALUE!</v>
      </c>
      <c r="CG179" s="3"/>
      <c r="CI179" s="3"/>
      <c r="CL179" s="3"/>
    </row>
    <row r="180" spans="1:90" ht="11.25" customHeight="1" x14ac:dyDescent="0.4">
      <c r="A180" s="10">
        <v>179</v>
      </c>
      <c r="B180" s="40"/>
      <c r="C180" s="41"/>
      <c r="D180" s="41"/>
      <c r="E180" s="8" t="str">
        <f t="shared" si="27"/>
        <v/>
      </c>
      <c r="F180" s="8" t="str">
        <f t="shared" si="28"/>
        <v/>
      </c>
      <c r="G180" s="44"/>
      <c r="H180" s="43"/>
      <c r="I180" s="11">
        <f t="shared" si="20"/>
        <v>0</v>
      </c>
      <c r="J180" s="11">
        <f t="shared" si="21"/>
        <v>0</v>
      </c>
      <c r="K180" s="12">
        <f t="shared" si="22"/>
        <v>0</v>
      </c>
      <c r="L180" s="11">
        <f t="shared" si="23"/>
        <v>0</v>
      </c>
      <c r="M180" s="12">
        <f t="shared" si="24"/>
        <v>0</v>
      </c>
      <c r="N180" s="8" t="e">
        <f>VLOOKUP(請求明細!E180*1,コードリスト!A:E,5,FALSE)</f>
        <v>#VALUE!</v>
      </c>
      <c r="CG180" s="3"/>
      <c r="CI180" s="3"/>
      <c r="CL180" s="3"/>
    </row>
    <row r="181" spans="1:90" ht="11.25" customHeight="1" x14ac:dyDescent="0.4">
      <c r="A181" s="10">
        <v>180</v>
      </c>
      <c r="B181" s="40"/>
      <c r="C181" s="41"/>
      <c r="D181" s="41"/>
      <c r="E181" s="8" t="str">
        <f t="shared" si="27"/>
        <v/>
      </c>
      <c r="F181" s="8" t="str">
        <f t="shared" si="28"/>
        <v/>
      </c>
      <c r="G181" s="44"/>
      <c r="H181" s="43"/>
      <c r="I181" s="11">
        <f t="shared" si="20"/>
        <v>0</v>
      </c>
      <c r="J181" s="11">
        <f t="shared" si="21"/>
        <v>0</v>
      </c>
      <c r="K181" s="12">
        <f t="shared" si="22"/>
        <v>0</v>
      </c>
      <c r="L181" s="11">
        <f t="shared" si="23"/>
        <v>0</v>
      </c>
      <c r="M181" s="12">
        <f t="shared" si="24"/>
        <v>0</v>
      </c>
      <c r="N181" s="8" t="e">
        <f>VLOOKUP(請求明細!E181*1,コードリスト!A:E,5,FALSE)</f>
        <v>#VALUE!</v>
      </c>
      <c r="CG181" s="3"/>
      <c r="CI181" s="3"/>
      <c r="CL181" s="3"/>
    </row>
    <row r="182" spans="1:90" ht="11.25" customHeight="1" x14ac:dyDescent="0.4">
      <c r="A182" s="10">
        <v>181</v>
      </c>
      <c r="B182" s="40"/>
      <c r="C182" s="41"/>
      <c r="D182" s="41"/>
      <c r="E182" s="8" t="str">
        <f t="shared" si="27"/>
        <v/>
      </c>
      <c r="F182" s="8" t="str">
        <f t="shared" si="28"/>
        <v/>
      </c>
      <c r="G182" s="44"/>
      <c r="H182" s="43"/>
      <c r="I182" s="11">
        <f t="shared" si="20"/>
        <v>0</v>
      </c>
      <c r="J182" s="11">
        <f t="shared" si="21"/>
        <v>0</v>
      </c>
      <c r="K182" s="12">
        <f t="shared" si="22"/>
        <v>0</v>
      </c>
      <c r="L182" s="11">
        <f t="shared" si="23"/>
        <v>0</v>
      </c>
      <c r="M182" s="12">
        <f t="shared" si="24"/>
        <v>0</v>
      </c>
      <c r="N182" s="8" t="e">
        <f>VLOOKUP(請求明細!E182*1,コードリスト!A:E,5,FALSE)</f>
        <v>#VALUE!</v>
      </c>
      <c r="CG182" s="3"/>
      <c r="CI182" s="3"/>
      <c r="CL182" s="3"/>
    </row>
    <row r="183" spans="1:90" ht="11.25" customHeight="1" x14ac:dyDescent="0.4">
      <c r="A183" s="10">
        <v>182</v>
      </c>
      <c r="B183" s="40"/>
      <c r="C183" s="41"/>
      <c r="D183" s="41"/>
      <c r="E183" s="8" t="str">
        <f t="shared" si="27"/>
        <v/>
      </c>
      <c r="F183" s="8" t="str">
        <f t="shared" si="28"/>
        <v/>
      </c>
      <c r="G183" s="44"/>
      <c r="H183" s="43"/>
      <c r="I183" s="11">
        <f t="shared" si="20"/>
        <v>0</v>
      </c>
      <c r="J183" s="11">
        <f t="shared" si="21"/>
        <v>0</v>
      </c>
      <c r="K183" s="12">
        <f t="shared" si="22"/>
        <v>0</v>
      </c>
      <c r="L183" s="11">
        <f t="shared" si="23"/>
        <v>0</v>
      </c>
      <c r="M183" s="12">
        <f t="shared" si="24"/>
        <v>0</v>
      </c>
      <c r="N183" s="8" t="e">
        <f>VLOOKUP(請求明細!E183*1,コードリスト!A:E,5,FALSE)</f>
        <v>#VALUE!</v>
      </c>
      <c r="CG183" s="3"/>
      <c r="CI183" s="3"/>
      <c r="CL183" s="3"/>
    </row>
    <row r="184" spans="1:90" ht="11.25" customHeight="1" x14ac:dyDescent="0.4">
      <c r="A184" s="10">
        <v>183</v>
      </c>
      <c r="B184" s="40"/>
      <c r="C184" s="41"/>
      <c r="D184" s="41"/>
      <c r="E184" s="8" t="str">
        <f t="shared" si="27"/>
        <v/>
      </c>
      <c r="F184" s="8" t="str">
        <f t="shared" si="28"/>
        <v/>
      </c>
      <c r="G184" s="44"/>
      <c r="H184" s="43"/>
      <c r="I184" s="11">
        <f t="shared" si="20"/>
        <v>0</v>
      </c>
      <c r="J184" s="11">
        <f t="shared" si="21"/>
        <v>0</v>
      </c>
      <c r="K184" s="12">
        <f t="shared" si="22"/>
        <v>0</v>
      </c>
      <c r="L184" s="11">
        <f t="shared" si="23"/>
        <v>0</v>
      </c>
      <c r="M184" s="12">
        <f t="shared" si="24"/>
        <v>0</v>
      </c>
      <c r="N184" s="8" t="e">
        <f>VLOOKUP(請求明細!E184*1,コードリスト!A:E,5,FALSE)</f>
        <v>#VALUE!</v>
      </c>
      <c r="CG184" s="3"/>
      <c r="CI184" s="3"/>
      <c r="CL184" s="3"/>
    </row>
    <row r="185" spans="1:90" ht="11.25" customHeight="1" x14ac:dyDescent="0.4">
      <c r="A185" s="10">
        <v>184</v>
      </c>
      <c r="B185" s="40"/>
      <c r="C185" s="41"/>
      <c r="D185" s="41"/>
      <c r="E185" s="8" t="str">
        <f t="shared" si="27"/>
        <v/>
      </c>
      <c r="F185" s="8" t="str">
        <f t="shared" si="28"/>
        <v/>
      </c>
      <c r="G185" s="44"/>
      <c r="H185" s="43"/>
      <c r="I185" s="11">
        <f t="shared" si="20"/>
        <v>0</v>
      </c>
      <c r="J185" s="11">
        <f t="shared" si="21"/>
        <v>0</v>
      </c>
      <c r="K185" s="12">
        <f t="shared" si="22"/>
        <v>0</v>
      </c>
      <c r="L185" s="11">
        <f t="shared" si="23"/>
        <v>0</v>
      </c>
      <c r="M185" s="12">
        <f t="shared" si="24"/>
        <v>0</v>
      </c>
      <c r="N185" s="8" t="e">
        <f>VLOOKUP(請求明細!E185*1,コードリスト!A:E,5,FALSE)</f>
        <v>#VALUE!</v>
      </c>
      <c r="CG185" s="3"/>
      <c r="CI185" s="3"/>
      <c r="CL185" s="3"/>
    </row>
    <row r="186" spans="1:90" ht="11.25" customHeight="1" x14ac:dyDescent="0.4">
      <c r="A186" s="10">
        <v>185</v>
      </c>
      <c r="B186" s="40"/>
      <c r="C186" s="41"/>
      <c r="D186" s="41"/>
      <c r="E186" s="8" t="str">
        <f t="shared" si="27"/>
        <v/>
      </c>
      <c r="F186" s="8" t="str">
        <f t="shared" si="28"/>
        <v/>
      </c>
      <c r="G186" s="44"/>
      <c r="H186" s="43"/>
      <c r="I186" s="11">
        <f t="shared" si="20"/>
        <v>0</v>
      </c>
      <c r="J186" s="11">
        <f t="shared" si="21"/>
        <v>0</v>
      </c>
      <c r="K186" s="12">
        <f t="shared" si="22"/>
        <v>0</v>
      </c>
      <c r="L186" s="11">
        <f t="shared" si="23"/>
        <v>0</v>
      </c>
      <c r="M186" s="12">
        <f t="shared" si="24"/>
        <v>0</v>
      </c>
      <c r="N186" s="8" t="e">
        <f>VLOOKUP(請求明細!E186*1,コードリスト!A:E,5,FALSE)</f>
        <v>#VALUE!</v>
      </c>
      <c r="CG186" s="3"/>
      <c r="CI186" s="3"/>
      <c r="CL186" s="3"/>
    </row>
    <row r="187" spans="1:90" ht="11.25" customHeight="1" x14ac:dyDescent="0.4">
      <c r="A187" s="10">
        <v>186</v>
      </c>
      <c r="B187" s="40"/>
      <c r="C187" s="41"/>
      <c r="D187" s="41"/>
      <c r="E187" s="8" t="str">
        <f t="shared" si="27"/>
        <v/>
      </c>
      <c r="F187" s="8" t="str">
        <f t="shared" si="28"/>
        <v/>
      </c>
      <c r="G187" s="44"/>
      <c r="H187" s="43"/>
      <c r="I187" s="11">
        <f t="shared" si="20"/>
        <v>0</v>
      </c>
      <c r="J187" s="11">
        <f t="shared" si="21"/>
        <v>0</v>
      </c>
      <c r="K187" s="12">
        <f t="shared" si="22"/>
        <v>0</v>
      </c>
      <c r="L187" s="11">
        <f t="shared" si="23"/>
        <v>0</v>
      </c>
      <c r="M187" s="12">
        <f t="shared" si="24"/>
        <v>0</v>
      </c>
      <c r="N187" s="8" t="e">
        <f>VLOOKUP(請求明細!E187*1,コードリスト!A:E,5,FALSE)</f>
        <v>#VALUE!</v>
      </c>
      <c r="CG187" s="3"/>
      <c r="CI187" s="3"/>
      <c r="CL187" s="3"/>
    </row>
    <row r="188" spans="1:90" ht="11.25" customHeight="1" x14ac:dyDescent="0.4">
      <c r="A188" s="10">
        <v>187</v>
      </c>
      <c r="B188" s="40"/>
      <c r="C188" s="41"/>
      <c r="D188" s="41"/>
      <c r="E188" s="8" t="str">
        <f t="shared" si="27"/>
        <v/>
      </c>
      <c r="F188" s="8" t="str">
        <f t="shared" si="28"/>
        <v/>
      </c>
      <c r="G188" s="44"/>
      <c r="H188" s="43"/>
      <c r="I188" s="11">
        <f t="shared" si="20"/>
        <v>0</v>
      </c>
      <c r="J188" s="11">
        <f t="shared" si="21"/>
        <v>0</v>
      </c>
      <c r="K188" s="12">
        <f t="shared" si="22"/>
        <v>0</v>
      </c>
      <c r="L188" s="11">
        <f t="shared" si="23"/>
        <v>0</v>
      </c>
      <c r="M188" s="12">
        <f t="shared" si="24"/>
        <v>0</v>
      </c>
      <c r="N188" s="8" t="e">
        <f>VLOOKUP(請求明細!E188*1,コードリスト!A:E,5,FALSE)</f>
        <v>#VALUE!</v>
      </c>
      <c r="CG188" s="3"/>
      <c r="CI188" s="3"/>
      <c r="CL188" s="3"/>
    </row>
    <row r="189" spans="1:90" ht="11.25" customHeight="1" x14ac:dyDescent="0.4">
      <c r="A189" s="10">
        <v>188</v>
      </c>
      <c r="B189" s="40"/>
      <c r="C189" s="41"/>
      <c r="D189" s="41"/>
      <c r="E189" s="8" t="str">
        <f t="shared" si="27"/>
        <v/>
      </c>
      <c r="F189" s="8" t="str">
        <f t="shared" si="28"/>
        <v/>
      </c>
      <c r="G189" s="44"/>
      <c r="H189" s="43"/>
      <c r="I189" s="11">
        <f t="shared" si="20"/>
        <v>0</v>
      </c>
      <c r="J189" s="11">
        <f t="shared" si="21"/>
        <v>0</v>
      </c>
      <c r="K189" s="12">
        <f t="shared" si="22"/>
        <v>0</v>
      </c>
      <c r="L189" s="11">
        <f t="shared" si="23"/>
        <v>0</v>
      </c>
      <c r="M189" s="12">
        <f t="shared" si="24"/>
        <v>0</v>
      </c>
      <c r="N189" s="8" t="e">
        <f>VLOOKUP(請求明細!E189*1,コードリスト!A:E,5,FALSE)</f>
        <v>#VALUE!</v>
      </c>
      <c r="CG189" s="3"/>
      <c r="CI189" s="3"/>
      <c r="CL189" s="3"/>
    </row>
    <row r="190" spans="1:90" ht="11.25" customHeight="1" x14ac:dyDescent="0.4">
      <c r="A190" s="10">
        <v>189</v>
      </c>
      <c r="B190" s="40"/>
      <c r="C190" s="41"/>
      <c r="D190" s="41"/>
      <c r="E190" s="8" t="str">
        <f t="shared" si="27"/>
        <v/>
      </c>
      <c r="F190" s="8" t="str">
        <f t="shared" si="28"/>
        <v/>
      </c>
      <c r="G190" s="44"/>
      <c r="H190" s="43"/>
      <c r="I190" s="11">
        <f t="shared" si="20"/>
        <v>0</v>
      </c>
      <c r="J190" s="11">
        <f t="shared" si="21"/>
        <v>0</v>
      </c>
      <c r="K190" s="12">
        <f t="shared" si="22"/>
        <v>0</v>
      </c>
      <c r="L190" s="11">
        <f t="shared" si="23"/>
        <v>0</v>
      </c>
      <c r="M190" s="12">
        <f t="shared" si="24"/>
        <v>0</v>
      </c>
      <c r="N190" s="8" t="e">
        <f>VLOOKUP(請求明細!E190*1,コードリスト!A:E,5,FALSE)</f>
        <v>#VALUE!</v>
      </c>
      <c r="CG190" s="3"/>
      <c r="CI190" s="3"/>
      <c r="CL190" s="3"/>
    </row>
    <row r="191" spans="1:90" ht="11.25" customHeight="1" x14ac:dyDescent="0.4">
      <c r="A191" s="10">
        <v>190</v>
      </c>
      <c r="B191" s="40"/>
      <c r="C191" s="41"/>
      <c r="D191" s="41"/>
      <c r="E191" s="8" t="str">
        <f t="shared" si="27"/>
        <v/>
      </c>
      <c r="F191" s="8" t="str">
        <f t="shared" si="28"/>
        <v/>
      </c>
      <c r="G191" s="44"/>
      <c r="H191" s="43"/>
      <c r="I191" s="11">
        <f t="shared" si="20"/>
        <v>0</v>
      </c>
      <c r="J191" s="11">
        <f t="shared" si="21"/>
        <v>0</v>
      </c>
      <c r="K191" s="12">
        <f t="shared" si="22"/>
        <v>0</v>
      </c>
      <c r="L191" s="11">
        <f t="shared" si="23"/>
        <v>0</v>
      </c>
      <c r="M191" s="12">
        <f t="shared" si="24"/>
        <v>0</v>
      </c>
      <c r="N191" s="8" t="e">
        <f>VLOOKUP(請求明細!E191*1,コードリスト!A:E,5,FALSE)</f>
        <v>#VALUE!</v>
      </c>
      <c r="CG191" s="3"/>
      <c r="CI191" s="3"/>
      <c r="CL191" s="3"/>
    </row>
    <row r="192" spans="1:90" ht="11.25" customHeight="1" x14ac:dyDescent="0.4">
      <c r="A192" s="10">
        <v>191</v>
      </c>
      <c r="B192" s="40"/>
      <c r="C192" s="41"/>
      <c r="D192" s="41"/>
      <c r="E192" s="8" t="str">
        <f t="shared" si="27"/>
        <v/>
      </c>
      <c r="F192" s="8" t="str">
        <f t="shared" si="28"/>
        <v/>
      </c>
      <c r="G192" s="44"/>
      <c r="H192" s="43"/>
      <c r="I192" s="11">
        <f t="shared" si="20"/>
        <v>0</v>
      </c>
      <c r="J192" s="11">
        <f t="shared" si="21"/>
        <v>0</v>
      </c>
      <c r="K192" s="12">
        <f t="shared" si="22"/>
        <v>0</v>
      </c>
      <c r="L192" s="11">
        <f t="shared" si="23"/>
        <v>0</v>
      </c>
      <c r="M192" s="12">
        <f t="shared" si="24"/>
        <v>0</v>
      </c>
      <c r="N192" s="8" t="e">
        <f>VLOOKUP(請求明細!E192*1,コードリスト!A:E,5,FALSE)</f>
        <v>#VALUE!</v>
      </c>
      <c r="CG192" s="3"/>
      <c r="CI192" s="3"/>
      <c r="CL192" s="3"/>
    </row>
    <row r="193" spans="1:90" ht="11.25" customHeight="1" x14ac:dyDescent="0.4">
      <c r="A193" s="10">
        <v>192</v>
      </c>
      <c r="B193" s="40"/>
      <c r="C193" s="41"/>
      <c r="D193" s="41"/>
      <c r="E193" s="8" t="str">
        <f t="shared" si="27"/>
        <v/>
      </c>
      <c r="F193" s="8" t="str">
        <f t="shared" si="28"/>
        <v/>
      </c>
      <c r="G193" s="44"/>
      <c r="H193" s="43"/>
      <c r="I193" s="11">
        <f t="shared" si="20"/>
        <v>0</v>
      </c>
      <c r="J193" s="11">
        <f t="shared" si="21"/>
        <v>0</v>
      </c>
      <c r="K193" s="12">
        <f t="shared" si="22"/>
        <v>0</v>
      </c>
      <c r="L193" s="11">
        <f t="shared" si="23"/>
        <v>0</v>
      </c>
      <c r="M193" s="12">
        <f t="shared" si="24"/>
        <v>0</v>
      </c>
      <c r="N193" s="8" t="e">
        <f>VLOOKUP(請求明細!E193*1,コードリスト!A:E,5,FALSE)</f>
        <v>#VALUE!</v>
      </c>
      <c r="CG193" s="3"/>
      <c r="CI193" s="3"/>
      <c r="CL193" s="3"/>
    </row>
    <row r="194" spans="1:90" ht="11.25" customHeight="1" x14ac:dyDescent="0.4">
      <c r="A194" s="10">
        <v>193</v>
      </c>
      <c r="B194" s="40"/>
      <c r="C194" s="41"/>
      <c r="D194" s="41"/>
      <c r="E194" s="8" t="str">
        <f t="shared" si="27"/>
        <v/>
      </c>
      <c r="F194" s="8" t="str">
        <f t="shared" si="28"/>
        <v/>
      </c>
      <c r="G194" s="44"/>
      <c r="H194" s="43"/>
      <c r="I194" s="11">
        <f t="shared" si="20"/>
        <v>0</v>
      </c>
      <c r="J194" s="11">
        <f t="shared" si="21"/>
        <v>0</v>
      </c>
      <c r="K194" s="12">
        <f t="shared" si="22"/>
        <v>0</v>
      </c>
      <c r="L194" s="11">
        <f t="shared" si="23"/>
        <v>0</v>
      </c>
      <c r="M194" s="12">
        <f t="shared" si="24"/>
        <v>0</v>
      </c>
      <c r="N194" s="8" t="e">
        <f>VLOOKUP(請求明細!E194*1,コードリスト!A:E,5,FALSE)</f>
        <v>#VALUE!</v>
      </c>
      <c r="CG194" s="3"/>
      <c r="CI194" s="3"/>
      <c r="CL194" s="3"/>
    </row>
    <row r="195" spans="1:90" ht="11.25" customHeight="1" x14ac:dyDescent="0.4">
      <c r="A195" s="10">
        <v>194</v>
      </c>
      <c r="B195" s="40"/>
      <c r="C195" s="41"/>
      <c r="D195" s="41"/>
      <c r="E195" s="8" t="str">
        <f t="shared" si="27"/>
        <v/>
      </c>
      <c r="F195" s="8" t="str">
        <f t="shared" si="28"/>
        <v/>
      </c>
      <c r="G195" s="44"/>
      <c r="H195" s="43"/>
      <c r="I195" s="11">
        <f t="shared" ref="I195:I258" si="29">ROUNDDOWN(H195/1.1,0)</f>
        <v>0</v>
      </c>
      <c r="J195" s="11">
        <f t="shared" ref="J195:J258" si="30">ROUND(I195*$P$2,0)</f>
        <v>0</v>
      </c>
      <c r="K195" s="12">
        <f t="shared" ref="K195:K258" si="31">I195-J195</f>
        <v>0</v>
      </c>
      <c r="L195" s="11">
        <f t="shared" ref="L195:L258" si="32">ROUND(I195*(1-$Q$2),0)</f>
        <v>0</v>
      </c>
      <c r="M195" s="12">
        <f t="shared" ref="M195:M258" si="33">L195-K195</f>
        <v>0</v>
      </c>
      <c r="N195" s="8" t="e">
        <f>VLOOKUP(請求明細!E195*1,コードリスト!A:E,5,FALSE)</f>
        <v>#VALUE!</v>
      </c>
      <c r="CG195" s="3"/>
      <c r="CI195" s="3"/>
      <c r="CL195" s="3"/>
    </row>
    <row r="196" spans="1:90" ht="11.25" customHeight="1" x14ac:dyDescent="0.4">
      <c r="A196" s="10">
        <v>195</v>
      </c>
      <c r="B196" s="40"/>
      <c r="C196" s="41"/>
      <c r="D196" s="41"/>
      <c r="E196" s="8" t="str">
        <f t="shared" si="27"/>
        <v/>
      </c>
      <c r="F196" s="8" t="str">
        <f t="shared" si="28"/>
        <v/>
      </c>
      <c r="G196" s="44"/>
      <c r="H196" s="43"/>
      <c r="I196" s="11">
        <f t="shared" si="29"/>
        <v>0</v>
      </c>
      <c r="J196" s="11">
        <f t="shared" si="30"/>
        <v>0</v>
      </c>
      <c r="K196" s="12">
        <f t="shared" si="31"/>
        <v>0</v>
      </c>
      <c r="L196" s="11">
        <f t="shared" si="32"/>
        <v>0</v>
      </c>
      <c r="M196" s="12">
        <f t="shared" si="33"/>
        <v>0</v>
      </c>
      <c r="N196" s="8" t="e">
        <f>VLOOKUP(請求明細!E196*1,コードリスト!A:E,5,FALSE)</f>
        <v>#VALUE!</v>
      </c>
      <c r="CG196" s="3"/>
      <c r="CI196" s="3"/>
      <c r="CL196" s="3"/>
    </row>
    <row r="197" spans="1:90" ht="11.25" customHeight="1" x14ac:dyDescent="0.4">
      <c r="A197" s="10">
        <v>196</v>
      </c>
      <c r="B197" s="40"/>
      <c r="C197" s="41"/>
      <c r="D197" s="41"/>
      <c r="E197" s="8" t="str">
        <f t="shared" si="27"/>
        <v/>
      </c>
      <c r="F197" s="8" t="str">
        <f t="shared" si="28"/>
        <v/>
      </c>
      <c r="G197" s="44"/>
      <c r="H197" s="43"/>
      <c r="I197" s="11">
        <f t="shared" si="29"/>
        <v>0</v>
      </c>
      <c r="J197" s="11">
        <f t="shared" si="30"/>
        <v>0</v>
      </c>
      <c r="K197" s="12">
        <f t="shared" si="31"/>
        <v>0</v>
      </c>
      <c r="L197" s="11">
        <f t="shared" si="32"/>
        <v>0</v>
      </c>
      <c r="M197" s="12">
        <f t="shared" si="33"/>
        <v>0</v>
      </c>
      <c r="N197" s="8" t="e">
        <f>VLOOKUP(請求明細!E197*1,コードリスト!A:E,5,FALSE)</f>
        <v>#VALUE!</v>
      </c>
      <c r="CG197" s="3"/>
      <c r="CI197" s="3"/>
      <c r="CL197" s="3"/>
    </row>
    <row r="198" spans="1:90" ht="11.25" customHeight="1" x14ac:dyDescent="0.4">
      <c r="A198" s="10">
        <v>197</v>
      </c>
      <c r="B198" s="40"/>
      <c r="C198" s="41"/>
      <c r="D198" s="41"/>
      <c r="E198" s="8" t="str">
        <f t="shared" si="27"/>
        <v/>
      </c>
      <c r="F198" s="8" t="str">
        <f t="shared" si="28"/>
        <v/>
      </c>
      <c r="G198" s="44"/>
      <c r="H198" s="43"/>
      <c r="I198" s="11">
        <f t="shared" si="29"/>
        <v>0</v>
      </c>
      <c r="J198" s="11">
        <f t="shared" si="30"/>
        <v>0</v>
      </c>
      <c r="K198" s="12">
        <f t="shared" si="31"/>
        <v>0</v>
      </c>
      <c r="L198" s="11">
        <f t="shared" si="32"/>
        <v>0</v>
      </c>
      <c r="M198" s="12">
        <f t="shared" si="33"/>
        <v>0</v>
      </c>
      <c r="N198" s="8" t="e">
        <f>VLOOKUP(請求明細!E198*1,コードリスト!A:E,5,FALSE)</f>
        <v>#VALUE!</v>
      </c>
      <c r="CG198" s="3"/>
      <c r="CI198" s="3"/>
      <c r="CL198" s="3"/>
    </row>
    <row r="199" spans="1:90" ht="11.25" customHeight="1" x14ac:dyDescent="0.4">
      <c r="A199" s="10">
        <v>198</v>
      </c>
      <c r="B199" s="40"/>
      <c r="C199" s="41"/>
      <c r="D199" s="41"/>
      <c r="E199" s="8" t="str">
        <f t="shared" si="27"/>
        <v/>
      </c>
      <c r="F199" s="8" t="str">
        <f t="shared" si="28"/>
        <v/>
      </c>
      <c r="G199" s="44"/>
      <c r="H199" s="43"/>
      <c r="I199" s="11">
        <f t="shared" si="29"/>
        <v>0</v>
      </c>
      <c r="J199" s="11">
        <f t="shared" si="30"/>
        <v>0</v>
      </c>
      <c r="K199" s="12">
        <f t="shared" si="31"/>
        <v>0</v>
      </c>
      <c r="L199" s="11">
        <f t="shared" si="32"/>
        <v>0</v>
      </c>
      <c r="M199" s="12">
        <f t="shared" si="33"/>
        <v>0</v>
      </c>
      <c r="N199" s="8" t="e">
        <f>VLOOKUP(請求明細!E199*1,コードリスト!A:E,5,FALSE)</f>
        <v>#VALUE!</v>
      </c>
      <c r="CG199" s="3"/>
      <c r="CI199" s="3"/>
      <c r="CL199" s="3"/>
    </row>
    <row r="200" spans="1:90" ht="11.25" customHeight="1" x14ac:dyDescent="0.4">
      <c r="A200" s="10">
        <v>199</v>
      </c>
      <c r="B200" s="40"/>
      <c r="C200" s="41"/>
      <c r="D200" s="41"/>
      <c r="E200" s="8" t="str">
        <f t="shared" si="27"/>
        <v/>
      </c>
      <c r="F200" s="8" t="str">
        <f t="shared" si="28"/>
        <v/>
      </c>
      <c r="G200" s="44"/>
      <c r="H200" s="43"/>
      <c r="I200" s="11">
        <f t="shared" si="29"/>
        <v>0</v>
      </c>
      <c r="J200" s="11">
        <f t="shared" si="30"/>
        <v>0</v>
      </c>
      <c r="K200" s="12">
        <f t="shared" si="31"/>
        <v>0</v>
      </c>
      <c r="L200" s="11">
        <f t="shared" si="32"/>
        <v>0</v>
      </c>
      <c r="M200" s="12">
        <f t="shared" si="33"/>
        <v>0</v>
      </c>
      <c r="N200" s="8" t="e">
        <f>VLOOKUP(請求明細!E200*1,コードリスト!A:E,5,FALSE)</f>
        <v>#VALUE!</v>
      </c>
      <c r="CG200" s="3"/>
      <c r="CI200" s="3"/>
      <c r="CL200" s="3"/>
    </row>
    <row r="201" spans="1:90" ht="11.25" customHeight="1" x14ac:dyDescent="0.4">
      <c r="A201" s="10">
        <v>200</v>
      </c>
      <c r="B201" s="40"/>
      <c r="C201" s="41"/>
      <c r="D201" s="41"/>
      <c r="E201" s="8" t="str">
        <f t="shared" si="27"/>
        <v/>
      </c>
      <c r="F201" s="8" t="str">
        <f t="shared" si="28"/>
        <v/>
      </c>
      <c r="G201" s="44"/>
      <c r="H201" s="43"/>
      <c r="I201" s="11">
        <f t="shared" si="29"/>
        <v>0</v>
      </c>
      <c r="J201" s="11">
        <f t="shared" si="30"/>
        <v>0</v>
      </c>
      <c r="K201" s="12">
        <f t="shared" si="31"/>
        <v>0</v>
      </c>
      <c r="L201" s="11">
        <f t="shared" si="32"/>
        <v>0</v>
      </c>
      <c r="M201" s="12">
        <f t="shared" si="33"/>
        <v>0</v>
      </c>
      <c r="N201" s="8" t="e">
        <f>VLOOKUP(請求明細!E201*1,コードリスト!A:E,5,FALSE)</f>
        <v>#VALUE!</v>
      </c>
      <c r="CG201" s="3"/>
      <c r="CI201" s="3"/>
      <c r="CL201" s="3"/>
    </row>
    <row r="202" spans="1:90" ht="11.25" customHeight="1" x14ac:dyDescent="0.4">
      <c r="A202" s="10">
        <v>201</v>
      </c>
      <c r="B202" s="40"/>
      <c r="C202" s="41"/>
      <c r="D202" s="41"/>
      <c r="E202" s="8" t="str">
        <f t="shared" ref="E202:E233" si="34">LEFT(C202,4)</f>
        <v/>
      </c>
      <c r="F202" s="8" t="str">
        <f t="shared" ref="F202:F233" si="35">MID(C202,5,2)</f>
        <v/>
      </c>
      <c r="G202" s="44"/>
      <c r="H202" s="43"/>
      <c r="I202" s="11">
        <f t="shared" si="29"/>
        <v>0</v>
      </c>
      <c r="J202" s="11">
        <f t="shared" si="30"/>
        <v>0</v>
      </c>
      <c r="K202" s="12">
        <f t="shared" si="31"/>
        <v>0</v>
      </c>
      <c r="L202" s="11">
        <f t="shared" si="32"/>
        <v>0</v>
      </c>
      <c r="M202" s="12">
        <f t="shared" si="33"/>
        <v>0</v>
      </c>
      <c r="N202" s="8" t="e">
        <f>VLOOKUP(請求明細!E202*1,コードリスト!A:E,5,FALSE)</f>
        <v>#VALUE!</v>
      </c>
      <c r="CG202" s="3"/>
      <c r="CI202" s="3"/>
      <c r="CL202" s="3"/>
    </row>
    <row r="203" spans="1:90" ht="11.25" customHeight="1" x14ac:dyDescent="0.4">
      <c r="A203" s="10">
        <v>202</v>
      </c>
      <c r="B203" s="40"/>
      <c r="C203" s="41"/>
      <c r="D203" s="41"/>
      <c r="E203" s="8" t="str">
        <f t="shared" si="34"/>
        <v/>
      </c>
      <c r="F203" s="8" t="str">
        <f t="shared" si="35"/>
        <v/>
      </c>
      <c r="G203" s="44"/>
      <c r="H203" s="43"/>
      <c r="I203" s="11">
        <f t="shared" si="29"/>
        <v>0</v>
      </c>
      <c r="J203" s="11">
        <f t="shared" si="30"/>
        <v>0</v>
      </c>
      <c r="K203" s="12">
        <f t="shared" si="31"/>
        <v>0</v>
      </c>
      <c r="L203" s="11">
        <f t="shared" si="32"/>
        <v>0</v>
      </c>
      <c r="M203" s="12">
        <f t="shared" si="33"/>
        <v>0</v>
      </c>
      <c r="N203" s="8" t="e">
        <f>VLOOKUP(請求明細!E203*1,コードリスト!A:E,5,FALSE)</f>
        <v>#VALUE!</v>
      </c>
      <c r="CG203" s="3"/>
      <c r="CI203" s="3"/>
      <c r="CL203" s="3"/>
    </row>
    <row r="204" spans="1:90" ht="11.25" customHeight="1" x14ac:dyDescent="0.4">
      <c r="A204" s="10">
        <v>203</v>
      </c>
      <c r="B204" s="40"/>
      <c r="C204" s="41"/>
      <c r="D204" s="41"/>
      <c r="E204" s="8" t="str">
        <f t="shared" si="34"/>
        <v/>
      </c>
      <c r="F204" s="8" t="str">
        <f t="shared" si="35"/>
        <v/>
      </c>
      <c r="G204" s="44"/>
      <c r="H204" s="43"/>
      <c r="I204" s="11">
        <f t="shared" si="29"/>
        <v>0</v>
      </c>
      <c r="J204" s="11">
        <f t="shared" si="30"/>
        <v>0</v>
      </c>
      <c r="K204" s="12">
        <f t="shared" si="31"/>
        <v>0</v>
      </c>
      <c r="L204" s="11">
        <f t="shared" si="32"/>
        <v>0</v>
      </c>
      <c r="M204" s="12">
        <f t="shared" si="33"/>
        <v>0</v>
      </c>
      <c r="N204" s="8" t="e">
        <f>VLOOKUP(請求明細!E204*1,コードリスト!A:E,5,FALSE)</f>
        <v>#VALUE!</v>
      </c>
      <c r="CG204" s="3"/>
      <c r="CI204" s="3"/>
      <c r="CL204" s="3"/>
    </row>
    <row r="205" spans="1:90" ht="11.25" customHeight="1" x14ac:dyDescent="0.4">
      <c r="A205" s="10">
        <v>204</v>
      </c>
      <c r="B205" s="40"/>
      <c r="C205" s="41"/>
      <c r="D205" s="41"/>
      <c r="E205" s="8" t="str">
        <f t="shared" si="34"/>
        <v/>
      </c>
      <c r="F205" s="8" t="str">
        <f t="shared" si="35"/>
        <v/>
      </c>
      <c r="G205" s="44"/>
      <c r="H205" s="43"/>
      <c r="I205" s="11">
        <f t="shared" si="29"/>
        <v>0</v>
      </c>
      <c r="J205" s="11">
        <f t="shared" si="30"/>
        <v>0</v>
      </c>
      <c r="K205" s="12">
        <f t="shared" si="31"/>
        <v>0</v>
      </c>
      <c r="L205" s="11">
        <f t="shared" si="32"/>
        <v>0</v>
      </c>
      <c r="M205" s="12">
        <f t="shared" si="33"/>
        <v>0</v>
      </c>
      <c r="N205" s="8" t="e">
        <f>VLOOKUP(請求明細!E205*1,コードリスト!A:E,5,FALSE)</f>
        <v>#VALUE!</v>
      </c>
      <c r="CG205" s="3"/>
      <c r="CI205" s="3"/>
      <c r="CL205" s="3"/>
    </row>
    <row r="206" spans="1:90" ht="11.25" customHeight="1" x14ac:dyDescent="0.4">
      <c r="A206" s="10">
        <v>205</v>
      </c>
      <c r="B206" s="40"/>
      <c r="C206" s="41"/>
      <c r="D206" s="41"/>
      <c r="E206" s="8" t="str">
        <f t="shared" si="34"/>
        <v/>
      </c>
      <c r="F206" s="8" t="str">
        <f t="shared" si="35"/>
        <v/>
      </c>
      <c r="G206" s="44"/>
      <c r="H206" s="43"/>
      <c r="I206" s="11">
        <f t="shared" si="29"/>
        <v>0</v>
      </c>
      <c r="J206" s="11">
        <f t="shared" si="30"/>
        <v>0</v>
      </c>
      <c r="K206" s="12">
        <f t="shared" si="31"/>
        <v>0</v>
      </c>
      <c r="L206" s="11">
        <f t="shared" si="32"/>
        <v>0</v>
      </c>
      <c r="M206" s="12">
        <f t="shared" si="33"/>
        <v>0</v>
      </c>
      <c r="N206" s="8" t="e">
        <f>VLOOKUP(請求明細!E206*1,コードリスト!A:E,5,FALSE)</f>
        <v>#VALUE!</v>
      </c>
      <c r="CG206" s="3"/>
      <c r="CI206" s="3"/>
      <c r="CL206" s="3"/>
    </row>
    <row r="207" spans="1:90" ht="11.25" customHeight="1" x14ac:dyDescent="0.4">
      <c r="A207" s="10">
        <v>206</v>
      </c>
      <c r="B207" s="40"/>
      <c r="C207" s="41"/>
      <c r="D207" s="41"/>
      <c r="E207" s="8" t="str">
        <f t="shared" si="34"/>
        <v/>
      </c>
      <c r="F207" s="8" t="str">
        <f t="shared" si="35"/>
        <v/>
      </c>
      <c r="G207" s="44"/>
      <c r="H207" s="43"/>
      <c r="I207" s="11">
        <f t="shared" si="29"/>
        <v>0</v>
      </c>
      <c r="J207" s="11">
        <f t="shared" si="30"/>
        <v>0</v>
      </c>
      <c r="K207" s="12">
        <f t="shared" si="31"/>
        <v>0</v>
      </c>
      <c r="L207" s="11">
        <f t="shared" si="32"/>
        <v>0</v>
      </c>
      <c r="M207" s="12">
        <f t="shared" si="33"/>
        <v>0</v>
      </c>
      <c r="N207" s="8" t="e">
        <f>VLOOKUP(請求明細!E207*1,コードリスト!A:E,5,FALSE)</f>
        <v>#VALUE!</v>
      </c>
      <c r="CG207" s="3"/>
      <c r="CI207" s="3"/>
      <c r="CL207" s="3"/>
    </row>
    <row r="208" spans="1:90" ht="11.25" customHeight="1" x14ac:dyDescent="0.4">
      <c r="A208" s="10">
        <v>207</v>
      </c>
      <c r="B208" s="40"/>
      <c r="C208" s="41"/>
      <c r="D208" s="41"/>
      <c r="E208" s="8" t="str">
        <f t="shared" si="34"/>
        <v/>
      </c>
      <c r="F208" s="8" t="str">
        <f t="shared" si="35"/>
        <v/>
      </c>
      <c r="G208" s="44"/>
      <c r="H208" s="43"/>
      <c r="I208" s="11">
        <f t="shared" si="29"/>
        <v>0</v>
      </c>
      <c r="J208" s="11">
        <f t="shared" si="30"/>
        <v>0</v>
      </c>
      <c r="K208" s="12">
        <f t="shared" si="31"/>
        <v>0</v>
      </c>
      <c r="L208" s="11">
        <f t="shared" si="32"/>
        <v>0</v>
      </c>
      <c r="M208" s="12">
        <f t="shared" si="33"/>
        <v>0</v>
      </c>
      <c r="N208" s="8" t="e">
        <f>VLOOKUP(請求明細!E208*1,コードリスト!A:E,5,FALSE)</f>
        <v>#VALUE!</v>
      </c>
      <c r="CG208" s="3"/>
      <c r="CI208" s="3"/>
      <c r="CL208" s="3"/>
    </row>
    <row r="209" spans="1:90" ht="11.25" customHeight="1" x14ac:dyDescent="0.4">
      <c r="A209" s="10">
        <v>208</v>
      </c>
      <c r="B209" s="40"/>
      <c r="C209" s="41"/>
      <c r="D209" s="41"/>
      <c r="E209" s="8" t="str">
        <f t="shared" si="34"/>
        <v/>
      </c>
      <c r="F209" s="8" t="str">
        <f t="shared" si="35"/>
        <v/>
      </c>
      <c r="G209" s="44"/>
      <c r="H209" s="43"/>
      <c r="I209" s="11">
        <f t="shared" si="29"/>
        <v>0</v>
      </c>
      <c r="J209" s="11">
        <f t="shared" si="30"/>
        <v>0</v>
      </c>
      <c r="K209" s="12">
        <f t="shared" si="31"/>
        <v>0</v>
      </c>
      <c r="L209" s="11">
        <f t="shared" si="32"/>
        <v>0</v>
      </c>
      <c r="M209" s="12">
        <f t="shared" si="33"/>
        <v>0</v>
      </c>
      <c r="N209" s="8" t="e">
        <f>VLOOKUP(請求明細!E209*1,コードリスト!A:E,5,FALSE)</f>
        <v>#VALUE!</v>
      </c>
      <c r="CG209" s="3"/>
      <c r="CI209" s="3"/>
      <c r="CL209" s="3"/>
    </row>
    <row r="210" spans="1:90" ht="11.25" customHeight="1" x14ac:dyDescent="0.4">
      <c r="A210" s="10">
        <v>209</v>
      </c>
      <c r="B210" s="40"/>
      <c r="C210" s="41"/>
      <c r="D210" s="41"/>
      <c r="E210" s="8" t="str">
        <f t="shared" si="34"/>
        <v/>
      </c>
      <c r="F210" s="8" t="str">
        <f t="shared" si="35"/>
        <v/>
      </c>
      <c r="G210" s="44"/>
      <c r="H210" s="43"/>
      <c r="I210" s="11">
        <f t="shared" si="29"/>
        <v>0</v>
      </c>
      <c r="J210" s="11">
        <f t="shared" si="30"/>
        <v>0</v>
      </c>
      <c r="K210" s="12">
        <f t="shared" si="31"/>
        <v>0</v>
      </c>
      <c r="L210" s="11">
        <f t="shared" si="32"/>
        <v>0</v>
      </c>
      <c r="M210" s="12">
        <f t="shared" si="33"/>
        <v>0</v>
      </c>
      <c r="N210" s="8" t="e">
        <f>VLOOKUP(請求明細!E210*1,コードリスト!A:E,5,FALSE)</f>
        <v>#VALUE!</v>
      </c>
      <c r="CG210" s="3"/>
      <c r="CI210" s="3"/>
      <c r="CL210" s="3"/>
    </row>
    <row r="211" spans="1:90" ht="11.25" customHeight="1" x14ac:dyDescent="0.4">
      <c r="A211" s="10">
        <v>210</v>
      </c>
      <c r="B211" s="40"/>
      <c r="C211" s="41"/>
      <c r="D211" s="41"/>
      <c r="E211" s="8" t="str">
        <f t="shared" si="34"/>
        <v/>
      </c>
      <c r="F211" s="8" t="str">
        <f t="shared" si="35"/>
        <v/>
      </c>
      <c r="G211" s="44"/>
      <c r="H211" s="43"/>
      <c r="I211" s="11">
        <f t="shared" si="29"/>
        <v>0</v>
      </c>
      <c r="J211" s="11">
        <f t="shared" si="30"/>
        <v>0</v>
      </c>
      <c r="K211" s="12">
        <f t="shared" si="31"/>
        <v>0</v>
      </c>
      <c r="L211" s="11">
        <f t="shared" si="32"/>
        <v>0</v>
      </c>
      <c r="M211" s="12">
        <f t="shared" si="33"/>
        <v>0</v>
      </c>
      <c r="N211" s="8" t="e">
        <f>VLOOKUP(請求明細!E211*1,コードリスト!A:E,5,FALSE)</f>
        <v>#VALUE!</v>
      </c>
      <c r="CG211" s="3"/>
      <c r="CI211" s="3"/>
      <c r="CL211" s="3"/>
    </row>
    <row r="212" spans="1:90" ht="11.25" customHeight="1" x14ac:dyDescent="0.4">
      <c r="A212" s="10">
        <v>211</v>
      </c>
      <c r="B212" s="40"/>
      <c r="C212" s="41"/>
      <c r="D212" s="41"/>
      <c r="E212" s="8" t="str">
        <f t="shared" si="34"/>
        <v/>
      </c>
      <c r="F212" s="8" t="str">
        <f t="shared" si="35"/>
        <v/>
      </c>
      <c r="G212" s="44"/>
      <c r="H212" s="43"/>
      <c r="I212" s="11">
        <f t="shared" si="29"/>
        <v>0</v>
      </c>
      <c r="J212" s="11">
        <f t="shared" si="30"/>
        <v>0</v>
      </c>
      <c r="K212" s="12">
        <f t="shared" si="31"/>
        <v>0</v>
      </c>
      <c r="L212" s="11">
        <f t="shared" si="32"/>
        <v>0</v>
      </c>
      <c r="M212" s="12">
        <f t="shared" si="33"/>
        <v>0</v>
      </c>
      <c r="N212" s="8" t="e">
        <f>VLOOKUP(請求明細!E212*1,コードリスト!A:E,5,FALSE)</f>
        <v>#VALUE!</v>
      </c>
      <c r="CG212" s="3"/>
      <c r="CI212" s="3"/>
      <c r="CL212" s="3"/>
    </row>
    <row r="213" spans="1:90" ht="11.25" customHeight="1" x14ac:dyDescent="0.4">
      <c r="A213" s="10">
        <v>212</v>
      </c>
      <c r="B213" s="40"/>
      <c r="C213" s="41"/>
      <c r="D213" s="41"/>
      <c r="E213" s="8" t="str">
        <f t="shared" si="34"/>
        <v/>
      </c>
      <c r="F213" s="8" t="str">
        <f t="shared" si="35"/>
        <v/>
      </c>
      <c r="G213" s="44"/>
      <c r="H213" s="43"/>
      <c r="I213" s="11">
        <f t="shared" si="29"/>
        <v>0</v>
      </c>
      <c r="J213" s="11">
        <f t="shared" si="30"/>
        <v>0</v>
      </c>
      <c r="K213" s="12">
        <f t="shared" si="31"/>
        <v>0</v>
      </c>
      <c r="L213" s="11">
        <f t="shared" si="32"/>
        <v>0</v>
      </c>
      <c r="M213" s="12">
        <f t="shared" si="33"/>
        <v>0</v>
      </c>
      <c r="N213" s="8" t="e">
        <f>VLOOKUP(請求明細!E213*1,コードリスト!A:E,5,FALSE)</f>
        <v>#VALUE!</v>
      </c>
      <c r="CG213" s="3"/>
      <c r="CI213" s="3"/>
      <c r="CL213" s="3"/>
    </row>
    <row r="214" spans="1:90" ht="11.25" customHeight="1" x14ac:dyDescent="0.4">
      <c r="A214" s="10">
        <v>213</v>
      </c>
      <c r="B214" s="40"/>
      <c r="C214" s="41"/>
      <c r="D214" s="41"/>
      <c r="E214" s="8" t="str">
        <f t="shared" si="34"/>
        <v/>
      </c>
      <c r="F214" s="8" t="str">
        <f t="shared" si="35"/>
        <v/>
      </c>
      <c r="G214" s="44"/>
      <c r="H214" s="43"/>
      <c r="I214" s="11">
        <f t="shared" si="29"/>
        <v>0</v>
      </c>
      <c r="J214" s="11">
        <f t="shared" si="30"/>
        <v>0</v>
      </c>
      <c r="K214" s="12">
        <f t="shared" si="31"/>
        <v>0</v>
      </c>
      <c r="L214" s="11">
        <f t="shared" si="32"/>
        <v>0</v>
      </c>
      <c r="M214" s="12">
        <f t="shared" si="33"/>
        <v>0</v>
      </c>
      <c r="N214" s="8" t="e">
        <f>VLOOKUP(請求明細!E214*1,コードリスト!A:E,5,FALSE)</f>
        <v>#VALUE!</v>
      </c>
      <c r="CG214" s="3"/>
      <c r="CI214" s="3"/>
      <c r="CL214" s="3"/>
    </row>
    <row r="215" spans="1:90" ht="11.25" customHeight="1" x14ac:dyDescent="0.4">
      <c r="A215" s="10">
        <v>214</v>
      </c>
      <c r="B215" s="40"/>
      <c r="C215" s="41"/>
      <c r="D215" s="41"/>
      <c r="E215" s="8" t="str">
        <f t="shared" si="34"/>
        <v/>
      </c>
      <c r="F215" s="8" t="str">
        <f t="shared" si="35"/>
        <v/>
      </c>
      <c r="G215" s="44"/>
      <c r="H215" s="43"/>
      <c r="I215" s="11">
        <f t="shared" si="29"/>
        <v>0</v>
      </c>
      <c r="J215" s="11">
        <f t="shared" si="30"/>
        <v>0</v>
      </c>
      <c r="K215" s="12">
        <f t="shared" si="31"/>
        <v>0</v>
      </c>
      <c r="L215" s="11">
        <f t="shared" si="32"/>
        <v>0</v>
      </c>
      <c r="M215" s="12">
        <f t="shared" si="33"/>
        <v>0</v>
      </c>
      <c r="N215" s="8" t="e">
        <f>VLOOKUP(請求明細!E215*1,コードリスト!A:E,5,FALSE)</f>
        <v>#VALUE!</v>
      </c>
      <c r="CG215" s="3"/>
      <c r="CI215" s="3"/>
      <c r="CL215" s="3"/>
    </row>
    <row r="216" spans="1:90" ht="11.25" customHeight="1" x14ac:dyDescent="0.4">
      <c r="A216" s="10">
        <v>215</v>
      </c>
      <c r="B216" s="40"/>
      <c r="C216" s="41"/>
      <c r="D216" s="41"/>
      <c r="E216" s="8" t="str">
        <f t="shared" si="34"/>
        <v/>
      </c>
      <c r="F216" s="8" t="str">
        <f t="shared" si="35"/>
        <v/>
      </c>
      <c r="G216" s="44"/>
      <c r="H216" s="43"/>
      <c r="I216" s="11">
        <f t="shared" si="29"/>
        <v>0</v>
      </c>
      <c r="J216" s="11">
        <f t="shared" si="30"/>
        <v>0</v>
      </c>
      <c r="K216" s="12">
        <f t="shared" si="31"/>
        <v>0</v>
      </c>
      <c r="L216" s="11">
        <f t="shared" si="32"/>
        <v>0</v>
      </c>
      <c r="M216" s="12">
        <f t="shared" si="33"/>
        <v>0</v>
      </c>
      <c r="N216" s="8" t="e">
        <f>VLOOKUP(請求明細!E216*1,コードリスト!A:E,5,FALSE)</f>
        <v>#VALUE!</v>
      </c>
      <c r="CG216" s="3"/>
      <c r="CI216" s="3"/>
      <c r="CL216" s="3"/>
    </row>
    <row r="217" spans="1:90" ht="11.25" customHeight="1" x14ac:dyDescent="0.4">
      <c r="A217" s="10">
        <v>216</v>
      </c>
      <c r="B217" s="40"/>
      <c r="C217" s="41"/>
      <c r="D217" s="41"/>
      <c r="E217" s="8" t="str">
        <f t="shared" si="34"/>
        <v/>
      </c>
      <c r="F217" s="8" t="str">
        <f t="shared" si="35"/>
        <v/>
      </c>
      <c r="G217" s="44"/>
      <c r="H217" s="43"/>
      <c r="I217" s="11">
        <f t="shared" si="29"/>
        <v>0</v>
      </c>
      <c r="J217" s="11">
        <f t="shared" si="30"/>
        <v>0</v>
      </c>
      <c r="K217" s="12">
        <f t="shared" si="31"/>
        <v>0</v>
      </c>
      <c r="L217" s="11">
        <f t="shared" si="32"/>
        <v>0</v>
      </c>
      <c r="M217" s="12">
        <f t="shared" si="33"/>
        <v>0</v>
      </c>
      <c r="N217" s="8" t="e">
        <f>VLOOKUP(請求明細!E217*1,コードリスト!A:E,5,FALSE)</f>
        <v>#VALUE!</v>
      </c>
      <c r="CG217" s="3"/>
      <c r="CI217" s="3"/>
      <c r="CL217" s="3"/>
    </row>
    <row r="218" spans="1:90" ht="11.25" customHeight="1" x14ac:dyDescent="0.4">
      <c r="A218" s="10">
        <v>217</v>
      </c>
      <c r="B218" s="40"/>
      <c r="C218" s="41"/>
      <c r="D218" s="41"/>
      <c r="E218" s="8" t="str">
        <f t="shared" si="34"/>
        <v/>
      </c>
      <c r="F218" s="8" t="str">
        <f t="shared" si="35"/>
        <v/>
      </c>
      <c r="G218" s="44"/>
      <c r="H218" s="43"/>
      <c r="I218" s="11">
        <f t="shared" si="29"/>
        <v>0</v>
      </c>
      <c r="J218" s="11">
        <f t="shared" si="30"/>
        <v>0</v>
      </c>
      <c r="K218" s="12">
        <f t="shared" si="31"/>
        <v>0</v>
      </c>
      <c r="L218" s="11">
        <f t="shared" si="32"/>
        <v>0</v>
      </c>
      <c r="M218" s="12">
        <f t="shared" si="33"/>
        <v>0</v>
      </c>
      <c r="N218" s="8" t="e">
        <f>VLOOKUP(請求明細!E218*1,コードリスト!A:E,5,FALSE)</f>
        <v>#VALUE!</v>
      </c>
      <c r="CG218" s="3"/>
      <c r="CI218" s="3"/>
      <c r="CL218" s="3"/>
    </row>
    <row r="219" spans="1:90" ht="11.25" customHeight="1" x14ac:dyDescent="0.4">
      <c r="A219" s="10">
        <v>218</v>
      </c>
      <c r="B219" s="40"/>
      <c r="C219" s="41"/>
      <c r="D219" s="41"/>
      <c r="E219" s="8" t="str">
        <f t="shared" si="34"/>
        <v/>
      </c>
      <c r="F219" s="8" t="str">
        <f t="shared" si="35"/>
        <v/>
      </c>
      <c r="G219" s="44"/>
      <c r="H219" s="43"/>
      <c r="I219" s="11">
        <f t="shared" si="29"/>
        <v>0</v>
      </c>
      <c r="J219" s="11">
        <f t="shared" si="30"/>
        <v>0</v>
      </c>
      <c r="K219" s="12">
        <f t="shared" si="31"/>
        <v>0</v>
      </c>
      <c r="L219" s="11">
        <f t="shared" si="32"/>
        <v>0</v>
      </c>
      <c r="M219" s="12">
        <f t="shared" si="33"/>
        <v>0</v>
      </c>
      <c r="N219" s="8" t="e">
        <f>VLOOKUP(請求明細!E219*1,コードリスト!A:E,5,FALSE)</f>
        <v>#VALUE!</v>
      </c>
      <c r="CG219" s="3"/>
      <c r="CI219" s="3"/>
      <c r="CL219" s="3"/>
    </row>
    <row r="220" spans="1:90" ht="11.25" customHeight="1" x14ac:dyDescent="0.4">
      <c r="A220" s="10">
        <v>219</v>
      </c>
      <c r="B220" s="40"/>
      <c r="C220" s="41"/>
      <c r="D220" s="41"/>
      <c r="E220" s="8" t="str">
        <f t="shared" si="34"/>
        <v/>
      </c>
      <c r="F220" s="8" t="str">
        <f t="shared" si="35"/>
        <v/>
      </c>
      <c r="G220" s="44"/>
      <c r="H220" s="43"/>
      <c r="I220" s="11">
        <f t="shared" si="29"/>
        <v>0</v>
      </c>
      <c r="J220" s="11">
        <f t="shared" si="30"/>
        <v>0</v>
      </c>
      <c r="K220" s="12">
        <f t="shared" si="31"/>
        <v>0</v>
      </c>
      <c r="L220" s="11">
        <f t="shared" si="32"/>
        <v>0</v>
      </c>
      <c r="M220" s="12">
        <f t="shared" si="33"/>
        <v>0</v>
      </c>
      <c r="N220" s="8" t="e">
        <f>VLOOKUP(請求明細!E220*1,コードリスト!A:E,5,FALSE)</f>
        <v>#VALUE!</v>
      </c>
      <c r="CG220" s="3"/>
      <c r="CI220" s="3"/>
      <c r="CL220" s="3"/>
    </row>
    <row r="221" spans="1:90" ht="11.25" customHeight="1" x14ac:dyDescent="0.4">
      <c r="A221" s="10">
        <v>220</v>
      </c>
      <c r="B221" s="40"/>
      <c r="C221" s="41"/>
      <c r="D221" s="41"/>
      <c r="E221" s="8" t="str">
        <f t="shared" si="34"/>
        <v/>
      </c>
      <c r="F221" s="8" t="str">
        <f t="shared" si="35"/>
        <v/>
      </c>
      <c r="G221" s="44"/>
      <c r="H221" s="43"/>
      <c r="I221" s="11">
        <f t="shared" si="29"/>
        <v>0</v>
      </c>
      <c r="J221" s="11">
        <f t="shared" si="30"/>
        <v>0</v>
      </c>
      <c r="K221" s="12">
        <f t="shared" si="31"/>
        <v>0</v>
      </c>
      <c r="L221" s="11">
        <f t="shared" si="32"/>
        <v>0</v>
      </c>
      <c r="M221" s="12">
        <f t="shared" si="33"/>
        <v>0</v>
      </c>
      <c r="N221" s="8" t="e">
        <f>VLOOKUP(請求明細!E221*1,コードリスト!A:E,5,FALSE)</f>
        <v>#VALUE!</v>
      </c>
      <c r="CG221" s="3"/>
      <c r="CI221" s="3"/>
      <c r="CL221" s="3"/>
    </row>
    <row r="222" spans="1:90" ht="11.25" customHeight="1" x14ac:dyDescent="0.4">
      <c r="A222" s="10">
        <v>221</v>
      </c>
      <c r="B222" s="40"/>
      <c r="C222" s="41"/>
      <c r="D222" s="41"/>
      <c r="E222" s="8" t="str">
        <f t="shared" si="34"/>
        <v/>
      </c>
      <c r="F222" s="8" t="str">
        <f t="shared" si="35"/>
        <v/>
      </c>
      <c r="G222" s="44"/>
      <c r="H222" s="43"/>
      <c r="I222" s="11">
        <f t="shared" si="29"/>
        <v>0</v>
      </c>
      <c r="J222" s="11">
        <f t="shared" si="30"/>
        <v>0</v>
      </c>
      <c r="K222" s="12">
        <f t="shared" si="31"/>
        <v>0</v>
      </c>
      <c r="L222" s="11">
        <f t="shared" si="32"/>
        <v>0</v>
      </c>
      <c r="M222" s="12">
        <f t="shared" si="33"/>
        <v>0</v>
      </c>
      <c r="N222" s="8" t="e">
        <f>VLOOKUP(請求明細!E222*1,コードリスト!A:E,5,FALSE)</f>
        <v>#VALUE!</v>
      </c>
      <c r="CG222" s="3"/>
      <c r="CI222" s="3"/>
      <c r="CL222" s="3"/>
    </row>
    <row r="223" spans="1:90" ht="11.25" customHeight="1" x14ac:dyDescent="0.4">
      <c r="A223" s="10">
        <v>222</v>
      </c>
      <c r="B223" s="40"/>
      <c r="C223" s="41"/>
      <c r="D223" s="41"/>
      <c r="E223" s="8" t="str">
        <f t="shared" si="34"/>
        <v/>
      </c>
      <c r="F223" s="8" t="str">
        <f t="shared" si="35"/>
        <v/>
      </c>
      <c r="G223" s="44"/>
      <c r="H223" s="43"/>
      <c r="I223" s="11">
        <f t="shared" si="29"/>
        <v>0</v>
      </c>
      <c r="J223" s="11">
        <f t="shared" si="30"/>
        <v>0</v>
      </c>
      <c r="K223" s="12">
        <f t="shared" si="31"/>
        <v>0</v>
      </c>
      <c r="L223" s="11">
        <f t="shared" si="32"/>
        <v>0</v>
      </c>
      <c r="M223" s="12">
        <f t="shared" si="33"/>
        <v>0</v>
      </c>
      <c r="N223" s="8" t="e">
        <f>VLOOKUP(請求明細!E223*1,コードリスト!A:E,5,FALSE)</f>
        <v>#VALUE!</v>
      </c>
      <c r="CG223" s="3"/>
      <c r="CI223" s="3"/>
      <c r="CL223" s="3"/>
    </row>
    <row r="224" spans="1:90" ht="11.25" customHeight="1" x14ac:dyDescent="0.4">
      <c r="A224" s="10">
        <v>223</v>
      </c>
      <c r="B224" s="40"/>
      <c r="C224" s="41"/>
      <c r="D224" s="41"/>
      <c r="E224" s="8" t="str">
        <f t="shared" si="34"/>
        <v/>
      </c>
      <c r="F224" s="8" t="str">
        <f t="shared" si="35"/>
        <v/>
      </c>
      <c r="G224" s="44"/>
      <c r="H224" s="43"/>
      <c r="I224" s="11">
        <f t="shared" si="29"/>
        <v>0</v>
      </c>
      <c r="J224" s="11">
        <f t="shared" si="30"/>
        <v>0</v>
      </c>
      <c r="K224" s="12">
        <f t="shared" si="31"/>
        <v>0</v>
      </c>
      <c r="L224" s="11">
        <f t="shared" si="32"/>
        <v>0</v>
      </c>
      <c r="M224" s="12">
        <f t="shared" si="33"/>
        <v>0</v>
      </c>
      <c r="N224" s="8" t="e">
        <f>VLOOKUP(請求明細!E224*1,コードリスト!A:E,5,FALSE)</f>
        <v>#VALUE!</v>
      </c>
      <c r="CG224" s="3"/>
      <c r="CI224" s="3"/>
      <c r="CL224" s="3"/>
    </row>
    <row r="225" spans="1:90" ht="11.25" customHeight="1" x14ac:dyDescent="0.4">
      <c r="A225" s="10">
        <v>224</v>
      </c>
      <c r="B225" s="40"/>
      <c r="C225" s="41"/>
      <c r="D225" s="41"/>
      <c r="E225" s="8" t="str">
        <f t="shared" si="34"/>
        <v/>
      </c>
      <c r="F225" s="8" t="str">
        <f t="shared" si="35"/>
        <v/>
      </c>
      <c r="G225" s="44"/>
      <c r="H225" s="43"/>
      <c r="I225" s="11">
        <f t="shared" si="29"/>
        <v>0</v>
      </c>
      <c r="J225" s="11">
        <f t="shared" si="30"/>
        <v>0</v>
      </c>
      <c r="K225" s="12">
        <f t="shared" si="31"/>
        <v>0</v>
      </c>
      <c r="L225" s="11">
        <f t="shared" si="32"/>
        <v>0</v>
      </c>
      <c r="M225" s="12">
        <f t="shared" si="33"/>
        <v>0</v>
      </c>
      <c r="N225" s="8" t="e">
        <f>VLOOKUP(請求明細!E225*1,コードリスト!A:E,5,FALSE)</f>
        <v>#VALUE!</v>
      </c>
      <c r="CG225" s="3"/>
      <c r="CI225" s="3"/>
      <c r="CL225" s="3"/>
    </row>
    <row r="226" spans="1:90" ht="11.25" customHeight="1" x14ac:dyDescent="0.4">
      <c r="A226" s="10">
        <v>225</v>
      </c>
      <c r="B226" s="40"/>
      <c r="C226" s="41"/>
      <c r="D226" s="41"/>
      <c r="E226" s="8" t="str">
        <f t="shared" si="34"/>
        <v/>
      </c>
      <c r="F226" s="8" t="str">
        <f t="shared" si="35"/>
        <v/>
      </c>
      <c r="G226" s="44"/>
      <c r="H226" s="43"/>
      <c r="I226" s="11">
        <f t="shared" si="29"/>
        <v>0</v>
      </c>
      <c r="J226" s="11">
        <f t="shared" si="30"/>
        <v>0</v>
      </c>
      <c r="K226" s="12">
        <f t="shared" si="31"/>
        <v>0</v>
      </c>
      <c r="L226" s="11">
        <f t="shared" si="32"/>
        <v>0</v>
      </c>
      <c r="M226" s="12">
        <f t="shared" si="33"/>
        <v>0</v>
      </c>
      <c r="N226" s="8" t="e">
        <f>VLOOKUP(請求明細!E226*1,コードリスト!A:E,5,FALSE)</f>
        <v>#VALUE!</v>
      </c>
      <c r="CG226" s="3"/>
      <c r="CI226" s="3"/>
      <c r="CL226" s="3"/>
    </row>
    <row r="227" spans="1:90" ht="11.25" customHeight="1" x14ac:dyDescent="0.4">
      <c r="A227" s="10">
        <v>226</v>
      </c>
      <c r="B227" s="40"/>
      <c r="C227" s="41"/>
      <c r="D227" s="41"/>
      <c r="E227" s="8" t="str">
        <f t="shared" si="34"/>
        <v/>
      </c>
      <c r="F227" s="8" t="str">
        <f t="shared" si="35"/>
        <v/>
      </c>
      <c r="G227" s="44"/>
      <c r="H227" s="43"/>
      <c r="I227" s="11">
        <f t="shared" si="29"/>
        <v>0</v>
      </c>
      <c r="J227" s="11">
        <f t="shared" si="30"/>
        <v>0</v>
      </c>
      <c r="K227" s="12">
        <f t="shared" si="31"/>
        <v>0</v>
      </c>
      <c r="L227" s="11">
        <f t="shared" si="32"/>
        <v>0</v>
      </c>
      <c r="M227" s="12">
        <f t="shared" si="33"/>
        <v>0</v>
      </c>
      <c r="N227" s="8" t="e">
        <f>VLOOKUP(請求明細!E227*1,コードリスト!A:E,5,FALSE)</f>
        <v>#VALUE!</v>
      </c>
      <c r="CG227" s="3"/>
      <c r="CI227" s="3"/>
      <c r="CL227" s="3"/>
    </row>
    <row r="228" spans="1:90" ht="11.25" customHeight="1" x14ac:dyDescent="0.4">
      <c r="A228" s="10">
        <v>227</v>
      </c>
      <c r="B228" s="40"/>
      <c r="C228" s="41"/>
      <c r="D228" s="41"/>
      <c r="E228" s="8" t="str">
        <f t="shared" si="34"/>
        <v/>
      </c>
      <c r="F228" s="8" t="str">
        <f t="shared" si="35"/>
        <v/>
      </c>
      <c r="G228" s="44"/>
      <c r="H228" s="43"/>
      <c r="I228" s="11">
        <f t="shared" si="29"/>
        <v>0</v>
      </c>
      <c r="J228" s="11">
        <f t="shared" si="30"/>
        <v>0</v>
      </c>
      <c r="K228" s="12">
        <f t="shared" si="31"/>
        <v>0</v>
      </c>
      <c r="L228" s="11">
        <f t="shared" si="32"/>
        <v>0</v>
      </c>
      <c r="M228" s="12">
        <f t="shared" si="33"/>
        <v>0</v>
      </c>
      <c r="N228" s="8" t="e">
        <f>VLOOKUP(請求明細!E228*1,コードリスト!A:E,5,FALSE)</f>
        <v>#VALUE!</v>
      </c>
      <c r="CG228" s="3"/>
      <c r="CI228" s="3"/>
      <c r="CL228" s="3"/>
    </row>
    <row r="229" spans="1:90" ht="11.25" customHeight="1" x14ac:dyDescent="0.4">
      <c r="A229" s="10">
        <v>228</v>
      </c>
      <c r="B229" s="40"/>
      <c r="C229" s="41"/>
      <c r="D229" s="41"/>
      <c r="E229" s="8" t="str">
        <f t="shared" si="34"/>
        <v/>
      </c>
      <c r="F229" s="8" t="str">
        <f t="shared" si="35"/>
        <v/>
      </c>
      <c r="G229" s="44"/>
      <c r="H229" s="43"/>
      <c r="I229" s="11">
        <f t="shared" si="29"/>
        <v>0</v>
      </c>
      <c r="J229" s="11">
        <f t="shared" si="30"/>
        <v>0</v>
      </c>
      <c r="K229" s="12">
        <f t="shared" si="31"/>
        <v>0</v>
      </c>
      <c r="L229" s="11">
        <f t="shared" si="32"/>
        <v>0</v>
      </c>
      <c r="M229" s="12">
        <f t="shared" si="33"/>
        <v>0</v>
      </c>
      <c r="N229" s="8" t="e">
        <f>VLOOKUP(請求明細!E229*1,コードリスト!A:E,5,FALSE)</f>
        <v>#VALUE!</v>
      </c>
      <c r="CG229" s="3"/>
      <c r="CI229" s="3"/>
      <c r="CL229" s="3"/>
    </row>
    <row r="230" spans="1:90" ht="11.25" customHeight="1" x14ac:dyDescent="0.4">
      <c r="A230" s="10">
        <v>229</v>
      </c>
      <c r="B230" s="40"/>
      <c r="C230" s="41"/>
      <c r="D230" s="41"/>
      <c r="E230" s="8" t="str">
        <f t="shared" si="34"/>
        <v/>
      </c>
      <c r="F230" s="8" t="str">
        <f t="shared" si="35"/>
        <v/>
      </c>
      <c r="G230" s="44"/>
      <c r="H230" s="43"/>
      <c r="I230" s="11">
        <f t="shared" si="29"/>
        <v>0</v>
      </c>
      <c r="J230" s="11">
        <f t="shared" si="30"/>
        <v>0</v>
      </c>
      <c r="K230" s="12">
        <f t="shared" si="31"/>
        <v>0</v>
      </c>
      <c r="L230" s="11">
        <f t="shared" si="32"/>
        <v>0</v>
      </c>
      <c r="M230" s="12">
        <f t="shared" si="33"/>
        <v>0</v>
      </c>
      <c r="N230" s="8" t="e">
        <f>VLOOKUP(請求明細!E230*1,コードリスト!A:E,5,FALSE)</f>
        <v>#VALUE!</v>
      </c>
      <c r="CG230" s="3"/>
      <c r="CI230" s="3"/>
      <c r="CL230" s="3"/>
    </row>
    <row r="231" spans="1:90" ht="11.25" customHeight="1" x14ac:dyDescent="0.4">
      <c r="A231" s="10">
        <v>230</v>
      </c>
      <c r="B231" s="40"/>
      <c r="C231" s="41"/>
      <c r="D231" s="41"/>
      <c r="E231" s="8" t="str">
        <f t="shared" si="34"/>
        <v/>
      </c>
      <c r="F231" s="8" t="str">
        <f t="shared" si="35"/>
        <v/>
      </c>
      <c r="G231" s="44"/>
      <c r="H231" s="43"/>
      <c r="I231" s="11">
        <f t="shared" si="29"/>
        <v>0</v>
      </c>
      <c r="J231" s="11">
        <f t="shared" si="30"/>
        <v>0</v>
      </c>
      <c r="K231" s="12">
        <f t="shared" si="31"/>
        <v>0</v>
      </c>
      <c r="L231" s="11">
        <f t="shared" si="32"/>
        <v>0</v>
      </c>
      <c r="M231" s="12">
        <f t="shared" si="33"/>
        <v>0</v>
      </c>
      <c r="N231" s="8" t="e">
        <f>VLOOKUP(請求明細!E231*1,コードリスト!A:E,5,FALSE)</f>
        <v>#VALUE!</v>
      </c>
      <c r="CG231" s="3"/>
      <c r="CI231" s="3"/>
      <c r="CL231" s="3"/>
    </row>
    <row r="232" spans="1:90" ht="11.25" customHeight="1" x14ac:dyDescent="0.4">
      <c r="A232" s="10">
        <v>231</v>
      </c>
      <c r="B232" s="40"/>
      <c r="C232" s="41"/>
      <c r="D232" s="41"/>
      <c r="E232" s="8" t="str">
        <f t="shared" si="34"/>
        <v/>
      </c>
      <c r="F232" s="8" t="str">
        <f t="shared" si="35"/>
        <v/>
      </c>
      <c r="G232" s="44"/>
      <c r="H232" s="43"/>
      <c r="I232" s="11">
        <f t="shared" si="29"/>
        <v>0</v>
      </c>
      <c r="J232" s="11">
        <f t="shared" si="30"/>
        <v>0</v>
      </c>
      <c r="K232" s="12">
        <f t="shared" si="31"/>
        <v>0</v>
      </c>
      <c r="L232" s="11">
        <f t="shared" si="32"/>
        <v>0</v>
      </c>
      <c r="M232" s="12">
        <f t="shared" si="33"/>
        <v>0</v>
      </c>
      <c r="N232" s="8" t="e">
        <f>VLOOKUP(請求明細!E232*1,コードリスト!A:E,5,FALSE)</f>
        <v>#VALUE!</v>
      </c>
      <c r="CG232" s="3"/>
      <c r="CI232" s="3"/>
      <c r="CL232" s="3"/>
    </row>
    <row r="233" spans="1:90" ht="11.25" customHeight="1" x14ac:dyDescent="0.4">
      <c r="A233" s="10">
        <v>232</v>
      </c>
      <c r="B233" s="40"/>
      <c r="C233" s="41"/>
      <c r="D233" s="41"/>
      <c r="E233" s="8" t="str">
        <f t="shared" si="34"/>
        <v/>
      </c>
      <c r="F233" s="8" t="str">
        <f t="shared" si="35"/>
        <v/>
      </c>
      <c r="G233" s="44"/>
      <c r="H233" s="43"/>
      <c r="I233" s="11">
        <f t="shared" si="29"/>
        <v>0</v>
      </c>
      <c r="J233" s="11">
        <f t="shared" si="30"/>
        <v>0</v>
      </c>
      <c r="K233" s="12">
        <f t="shared" si="31"/>
        <v>0</v>
      </c>
      <c r="L233" s="11">
        <f t="shared" si="32"/>
        <v>0</v>
      </c>
      <c r="M233" s="12">
        <f t="shared" si="33"/>
        <v>0</v>
      </c>
      <c r="N233" s="8" t="e">
        <f>VLOOKUP(請求明細!E233*1,コードリスト!A:E,5,FALSE)</f>
        <v>#VALUE!</v>
      </c>
      <c r="CG233" s="3"/>
      <c r="CI233" s="3"/>
      <c r="CL233" s="3"/>
    </row>
    <row r="234" spans="1:90" ht="11.25" customHeight="1" x14ac:dyDescent="0.4">
      <c r="A234" s="10">
        <v>233</v>
      </c>
      <c r="B234" s="40"/>
      <c r="C234" s="41"/>
      <c r="D234" s="41"/>
      <c r="E234" s="8" t="str">
        <f t="shared" ref="E234:E265" si="36">LEFT(C234,4)</f>
        <v/>
      </c>
      <c r="F234" s="8" t="str">
        <f t="shared" ref="F234:F265" si="37">MID(C234,5,2)</f>
        <v/>
      </c>
      <c r="G234" s="44"/>
      <c r="H234" s="43"/>
      <c r="I234" s="11">
        <f t="shared" si="29"/>
        <v>0</v>
      </c>
      <c r="J234" s="11">
        <f t="shared" si="30"/>
        <v>0</v>
      </c>
      <c r="K234" s="12">
        <f t="shared" si="31"/>
        <v>0</v>
      </c>
      <c r="L234" s="11">
        <f t="shared" si="32"/>
        <v>0</v>
      </c>
      <c r="M234" s="12">
        <f t="shared" si="33"/>
        <v>0</v>
      </c>
      <c r="N234" s="8" t="e">
        <f>VLOOKUP(請求明細!E234*1,コードリスト!A:E,5,FALSE)</f>
        <v>#VALUE!</v>
      </c>
      <c r="CG234" s="3"/>
      <c r="CI234" s="3"/>
      <c r="CL234" s="3"/>
    </row>
    <row r="235" spans="1:90" ht="11.25" customHeight="1" x14ac:dyDescent="0.4">
      <c r="A235" s="10">
        <v>234</v>
      </c>
      <c r="B235" s="40"/>
      <c r="C235" s="41"/>
      <c r="D235" s="41"/>
      <c r="E235" s="8" t="str">
        <f t="shared" si="36"/>
        <v/>
      </c>
      <c r="F235" s="8" t="str">
        <f t="shared" si="37"/>
        <v/>
      </c>
      <c r="G235" s="44"/>
      <c r="H235" s="43"/>
      <c r="I235" s="11">
        <f t="shared" si="29"/>
        <v>0</v>
      </c>
      <c r="J235" s="11">
        <f t="shared" si="30"/>
        <v>0</v>
      </c>
      <c r="K235" s="12">
        <f t="shared" si="31"/>
        <v>0</v>
      </c>
      <c r="L235" s="11">
        <f t="shared" si="32"/>
        <v>0</v>
      </c>
      <c r="M235" s="12">
        <f t="shared" si="33"/>
        <v>0</v>
      </c>
      <c r="N235" s="8" t="e">
        <f>VLOOKUP(請求明細!E235*1,コードリスト!A:E,5,FALSE)</f>
        <v>#VALUE!</v>
      </c>
      <c r="CG235" s="3"/>
      <c r="CI235" s="3"/>
      <c r="CL235" s="3"/>
    </row>
    <row r="236" spans="1:90" ht="11.25" customHeight="1" x14ac:dyDescent="0.4">
      <c r="A236" s="10">
        <v>235</v>
      </c>
      <c r="B236" s="40"/>
      <c r="C236" s="41"/>
      <c r="D236" s="41"/>
      <c r="E236" s="8" t="str">
        <f t="shared" si="36"/>
        <v/>
      </c>
      <c r="F236" s="8" t="str">
        <f t="shared" si="37"/>
        <v/>
      </c>
      <c r="G236" s="44"/>
      <c r="H236" s="43"/>
      <c r="I236" s="11">
        <f t="shared" si="29"/>
        <v>0</v>
      </c>
      <c r="J236" s="11">
        <f t="shared" si="30"/>
        <v>0</v>
      </c>
      <c r="K236" s="12">
        <f t="shared" si="31"/>
        <v>0</v>
      </c>
      <c r="L236" s="11">
        <f t="shared" si="32"/>
        <v>0</v>
      </c>
      <c r="M236" s="12">
        <f t="shared" si="33"/>
        <v>0</v>
      </c>
      <c r="N236" s="8" t="e">
        <f>VLOOKUP(請求明細!E236*1,コードリスト!A:E,5,FALSE)</f>
        <v>#VALUE!</v>
      </c>
      <c r="CG236" s="3"/>
      <c r="CI236" s="3"/>
      <c r="CL236" s="3"/>
    </row>
    <row r="237" spans="1:90" ht="11.25" customHeight="1" x14ac:dyDescent="0.4">
      <c r="A237" s="10">
        <v>236</v>
      </c>
      <c r="B237" s="40"/>
      <c r="C237" s="41"/>
      <c r="D237" s="41"/>
      <c r="E237" s="8" t="str">
        <f t="shared" si="36"/>
        <v/>
      </c>
      <c r="F237" s="8" t="str">
        <f t="shared" si="37"/>
        <v/>
      </c>
      <c r="G237" s="44"/>
      <c r="H237" s="43"/>
      <c r="I237" s="11">
        <f t="shared" si="29"/>
        <v>0</v>
      </c>
      <c r="J237" s="11">
        <f t="shared" si="30"/>
        <v>0</v>
      </c>
      <c r="K237" s="12">
        <f t="shared" si="31"/>
        <v>0</v>
      </c>
      <c r="L237" s="11">
        <f t="shared" si="32"/>
        <v>0</v>
      </c>
      <c r="M237" s="12">
        <f t="shared" si="33"/>
        <v>0</v>
      </c>
      <c r="N237" s="8" t="e">
        <f>VLOOKUP(請求明細!E237*1,コードリスト!A:E,5,FALSE)</f>
        <v>#VALUE!</v>
      </c>
      <c r="CG237" s="3"/>
      <c r="CI237" s="3"/>
      <c r="CL237" s="3"/>
    </row>
    <row r="238" spans="1:90" ht="11.25" customHeight="1" x14ac:dyDescent="0.4">
      <c r="A238" s="10">
        <v>237</v>
      </c>
      <c r="B238" s="40"/>
      <c r="C238" s="41"/>
      <c r="D238" s="41"/>
      <c r="E238" s="8" t="str">
        <f t="shared" si="36"/>
        <v/>
      </c>
      <c r="F238" s="8" t="str">
        <f t="shared" si="37"/>
        <v/>
      </c>
      <c r="G238" s="44"/>
      <c r="H238" s="43"/>
      <c r="I238" s="11">
        <f t="shared" si="29"/>
        <v>0</v>
      </c>
      <c r="J238" s="11">
        <f t="shared" si="30"/>
        <v>0</v>
      </c>
      <c r="K238" s="12">
        <f t="shared" si="31"/>
        <v>0</v>
      </c>
      <c r="L238" s="11">
        <f t="shared" si="32"/>
        <v>0</v>
      </c>
      <c r="M238" s="12">
        <f t="shared" si="33"/>
        <v>0</v>
      </c>
      <c r="N238" s="8" t="e">
        <f>VLOOKUP(請求明細!E238*1,コードリスト!A:E,5,FALSE)</f>
        <v>#VALUE!</v>
      </c>
      <c r="CG238" s="3"/>
      <c r="CI238" s="3"/>
      <c r="CL238" s="3"/>
    </row>
    <row r="239" spans="1:90" ht="11.25" customHeight="1" x14ac:dyDescent="0.4">
      <c r="A239" s="10">
        <v>238</v>
      </c>
      <c r="B239" s="40"/>
      <c r="C239" s="41"/>
      <c r="D239" s="41"/>
      <c r="E239" s="8" t="str">
        <f t="shared" si="36"/>
        <v/>
      </c>
      <c r="F239" s="8" t="str">
        <f t="shared" si="37"/>
        <v/>
      </c>
      <c r="G239" s="44"/>
      <c r="H239" s="43"/>
      <c r="I239" s="11">
        <f t="shared" si="29"/>
        <v>0</v>
      </c>
      <c r="J239" s="11">
        <f t="shared" si="30"/>
        <v>0</v>
      </c>
      <c r="K239" s="12">
        <f t="shared" si="31"/>
        <v>0</v>
      </c>
      <c r="L239" s="11">
        <f t="shared" si="32"/>
        <v>0</v>
      </c>
      <c r="M239" s="12">
        <f t="shared" si="33"/>
        <v>0</v>
      </c>
      <c r="N239" s="8" t="e">
        <f>VLOOKUP(請求明細!E239*1,コードリスト!A:E,5,FALSE)</f>
        <v>#VALUE!</v>
      </c>
      <c r="CG239" s="3"/>
      <c r="CI239" s="3"/>
      <c r="CL239" s="3"/>
    </row>
    <row r="240" spans="1:90" ht="11.25" customHeight="1" x14ac:dyDescent="0.4">
      <c r="A240" s="10">
        <v>239</v>
      </c>
      <c r="B240" s="40"/>
      <c r="C240" s="41"/>
      <c r="D240" s="41"/>
      <c r="E240" s="8" t="str">
        <f t="shared" si="36"/>
        <v/>
      </c>
      <c r="F240" s="8" t="str">
        <f t="shared" si="37"/>
        <v/>
      </c>
      <c r="G240" s="44"/>
      <c r="H240" s="43"/>
      <c r="I240" s="11">
        <f t="shared" si="29"/>
        <v>0</v>
      </c>
      <c r="J240" s="11">
        <f t="shared" si="30"/>
        <v>0</v>
      </c>
      <c r="K240" s="12">
        <f t="shared" si="31"/>
        <v>0</v>
      </c>
      <c r="L240" s="11">
        <f t="shared" si="32"/>
        <v>0</v>
      </c>
      <c r="M240" s="12">
        <f t="shared" si="33"/>
        <v>0</v>
      </c>
      <c r="N240" s="8" t="e">
        <f>VLOOKUP(請求明細!E240*1,コードリスト!A:E,5,FALSE)</f>
        <v>#VALUE!</v>
      </c>
      <c r="CG240" s="3"/>
      <c r="CI240" s="3"/>
      <c r="CL240" s="3"/>
    </row>
    <row r="241" spans="1:90" ht="11.25" customHeight="1" x14ac:dyDescent="0.4">
      <c r="A241" s="10">
        <v>240</v>
      </c>
      <c r="B241" s="40"/>
      <c r="C241" s="41"/>
      <c r="D241" s="41"/>
      <c r="E241" s="8" t="str">
        <f t="shared" si="36"/>
        <v/>
      </c>
      <c r="F241" s="8" t="str">
        <f t="shared" si="37"/>
        <v/>
      </c>
      <c r="G241" s="44"/>
      <c r="H241" s="43"/>
      <c r="I241" s="11">
        <f t="shared" si="29"/>
        <v>0</v>
      </c>
      <c r="J241" s="11">
        <f t="shared" si="30"/>
        <v>0</v>
      </c>
      <c r="K241" s="12">
        <f t="shared" si="31"/>
        <v>0</v>
      </c>
      <c r="L241" s="11">
        <f t="shared" si="32"/>
        <v>0</v>
      </c>
      <c r="M241" s="12">
        <f t="shared" si="33"/>
        <v>0</v>
      </c>
      <c r="N241" s="8" t="e">
        <f>VLOOKUP(請求明細!E241*1,コードリスト!A:E,5,FALSE)</f>
        <v>#VALUE!</v>
      </c>
      <c r="CG241" s="3"/>
      <c r="CI241" s="3"/>
      <c r="CL241" s="3"/>
    </row>
    <row r="242" spans="1:90" ht="11.25" customHeight="1" x14ac:dyDescent="0.4">
      <c r="A242" s="10">
        <v>241</v>
      </c>
      <c r="B242" s="40"/>
      <c r="C242" s="41"/>
      <c r="D242" s="41"/>
      <c r="E242" s="8" t="str">
        <f t="shared" si="36"/>
        <v/>
      </c>
      <c r="F242" s="8" t="str">
        <f t="shared" si="37"/>
        <v/>
      </c>
      <c r="G242" s="44"/>
      <c r="H242" s="43"/>
      <c r="I242" s="11">
        <f t="shared" si="29"/>
        <v>0</v>
      </c>
      <c r="J242" s="11">
        <f t="shared" si="30"/>
        <v>0</v>
      </c>
      <c r="K242" s="12">
        <f t="shared" si="31"/>
        <v>0</v>
      </c>
      <c r="L242" s="11">
        <f t="shared" si="32"/>
        <v>0</v>
      </c>
      <c r="M242" s="12">
        <f t="shared" si="33"/>
        <v>0</v>
      </c>
      <c r="N242" s="8" t="e">
        <f>VLOOKUP(請求明細!E242*1,コードリスト!A:E,5,FALSE)</f>
        <v>#VALUE!</v>
      </c>
      <c r="CG242" s="3"/>
      <c r="CI242" s="3"/>
      <c r="CL242" s="3"/>
    </row>
    <row r="243" spans="1:90" ht="11.25" customHeight="1" x14ac:dyDescent="0.4">
      <c r="A243" s="10">
        <v>242</v>
      </c>
      <c r="B243" s="40"/>
      <c r="C243" s="41"/>
      <c r="D243" s="41"/>
      <c r="E243" s="8" t="str">
        <f t="shared" si="36"/>
        <v/>
      </c>
      <c r="F243" s="8" t="str">
        <f t="shared" si="37"/>
        <v/>
      </c>
      <c r="G243" s="44"/>
      <c r="H243" s="43"/>
      <c r="I243" s="11">
        <f t="shared" si="29"/>
        <v>0</v>
      </c>
      <c r="J243" s="11">
        <f t="shared" si="30"/>
        <v>0</v>
      </c>
      <c r="K243" s="12">
        <f t="shared" si="31"/>
        <v>0</v>
      </c>
      <c r="L243" s="11">
        <f t="shared" si="32"/>
        <v>0</v>
      </c>
      <c r="M243" s="12">
        <f t="shared" si="33"/>
        <v>0</v>
      </c>
      <c r="N243" s="8" t="e">
        <f>VLOOKUP(請求明細!E243*1,コードリスト!A:E,5,FALSE)</f>
        <v>#VALUE!</v>
      </c>
      <c r="CG243" s="3"/>
      <c r="CI243" s="3"/>
      <c r="CL243" s="3"/>
    </row>
    <row r="244" spans="1:90" ht="11.25" customHeight="1" x14ac:dyDescent="0.4">
      <c r="A244" s="10">
        <v>243</v>
      </c>
      <c r="B244" s="40"/>
      <c r="C244" s="41"/>
      <c r="D244" s="41"/>
      <c r="E244" s="8" t="str">
        <f t="shared" si="36"/>
        <v/>
      </c>
      <c r="F244" s="8" t="str">
        <f t="shared" si="37"/>
        <v/>
      </c>
      <c r="G244" s="44"/>
      <c r="H244" s="43"/>
      <c r="I244" s="11">
        <f t="shared" si="29"/>
        <v>0</v>
      </c>
      <c r="J244" s="11">
        <f t="shared" si="30"/>
        <v>0</v>
      </c>
      <c r="K244" s="12">
        <f t="shared" si="31"/>
        <v>0</v>
      </c>
      <c r="L244" s="11">
        <f t="shared" si="32"/>
        <v>0</v>
      </c>
      <c r="M244" s="12">
        <f t="shared" si="33"/>
        <v>0</v>
      </c>
      <c r="N244" s="8" t="e">
        <f>VLOOKUP(請求明細!E244*1,コードリスト!A:E,5,FALSE)</f>
        <v>#VALUE!</v>
      </c>
      <c r="CG244" s="3"/>
      <c r="CI244" s="3"/>
      <c r="CL244" s="3"/>
    </row>
    <row r="245" spans="1:90" ht="11.25" customHeight="1" x14ac:dyDescent="0.4">
      <c r="A245" s="10">
        <v>244</v>
      </c>
      <c r="B245" s="40"/>
      <c r="C245" s="41"/>
      <c r="D245" s="41"/>
      <c r="E245" s="8" t="str">
        <f t="shared" si="36"/>
        <v/>
      </c>
      <c r="F245" s="8" t="str">
        <f t="shared" si="37"/>
        <v/>
      </c>
      <c r="G245" s="44"/>
      <c r="H245" s="43"/>
      <c r="I245" s="11">
        <f t="shared" si="29"/>
        <v>0</v>
      </c>
      <c r="J245" s="11">
        <f t="shared" si="30"/>
        <v>0</v>
      </c>
      <c r="K245" s="12">
        <f t="shared" si="31"/>
        <v>0</v>
      </c>
      <c r="L245" s="11">
        <f t="shared" si="32"/>
        <v>0</v>
      </c>
      <c r="M245" s="12">
        <f t="shared" si="33"/>
        <v>0</v>
      </c>
      <c r="N245" s="8" t="e">
        <f>VLOOKUP(請求明細!E245*1,コードリスト!A:E,5,FALSE)</f>
        <v>#VALUE!</v>
      </c>
      <c r="CG245" s="3"/>
      <c r="CI245" s="3"/>
      <c r="CL245" s="3"/>
    </row>
    <row r="246" spans="1:90" ht="11.25" customHeight="1" x14ac:dyDescent="0.4">
      <c r="A246" s="10">
        <v>245</v>
      </c>
      <c r="B246" s="40"/>
      <c r="C246" s="41"/>
      <c r="D246" s="41"/>
      <c r="E246" s="8" t="str">
        <f t="shared" si="36"/>
        <v/>
      </c>
      <c r="F246" s="8" t="str">
        <f t="shared" si="37"/>
        <v/>
      </c>
      <c r="G246" s="44"/>
      <c r="H246" s="43"/>
      <c r="I246" s="11">
        <f t="shared" si="29"/>
        <v>0</v>
      </c>
      <c r="J246" s="11">
        <f t="shared" si="30"/>
        <v>0</v>
      </c>
      <c r="K246" s="12">
        <f t="shared" si="31"/>
        <v>0</v>
      </c>
      <c r="L246" s="11">
        <f t="shared" si="32"/>
        <v>0</v>
      </c>
      <c r="M246" s="12">
        <f t="shared" si="33"/>
        <v>0</v>
      </c>
      <c r="N246" s="8" t="e">
        <f>VLOOKUP(請求明細!E246*1,コードリスト!A:E,5,FALSE)</f>
        <v>#VALUE!</v>
      </c>
      <c r="CG246" s="3"/>
      <c r="CI246" s="3"/>
      <c r="CL246" s="3"/>
    </row>
    <row r="247" spans="1:90" ht="11.25" customHeight="1" x14ac:dyDescent="0.4">
      <c r="A247" s="10">
        <v>246</v>
      </c>
      <c r="B247" s="40"/>
      <c r="C247" s="41"/>
      <c r="D247" s="41"/>
      <c r="E247" s="8" t="str">
        <f t="shared" si="36"/>
        <v/>
      </c>
      <c r="F247" s="8" t="str">
        <f t="shared" si="37"/>
        <v/>
      </c>
      <c r="G247" s="44"/>
      <c r="H247" s="43"/>
      <c r="I247" s="11">
        <f t="shared" si="29"/>
        <v>0</v>
      </c>
      <c r="J247" s="11">
        <f t="shared" si="30"/>
        <v>0</v>
      </c>
      <c r="K247" s="12">
        <f t="shared" si="31"/>
        <v>0</v>
      </c>
      <c r="L247" s="11">
        <f t="shared" si="32"/>
        <v>0</v>
      </c>
      <c r="M247" s="12">
        <f t="shared" si="33"/>
        <v>0</v>
      </c>
      <c r="N247" s="8" t="e">
        <f>VLOOKUP(請求明細!E247*1,コードリスト!A:E,5,FALSE)</f>
        <v>#VALUE!</v>
      </c>
      <c r="CG247" s="3"/>
      <c r="CI247" s="3"/>
      <c r="CL247" s="3"/>
    </row>
    <row r="248" spans="1:90" ht="11.25" customHeight="1" x14ac:dyDescent="0.4">
      <c r="A248" s="10">
        <v>247</v>
      </c>
      <c r="B248" s="40"/>
      <c r="C248" s="41"/>
      <c r="D248" s="41"/>
      <c r="E248" s="8" t="str">
        <f t="shared" si="36"/>
        <v/>
      </c>
      <c r="F248" s="8" t="str">
        <f t="shared" si="37"/>
        <v/>
      </c>
      <c r="G248" s="44"/>
      <c r="H248" s="43"/>
      <c r="I248" s="11">
        <f t="shared" si="29"/>
        <v>0</v>
      </c>
      <c r="J248" s="11">
        <f t="shared" si="30"/>
        <v>0</v>
      </c>
      <c r="K248" s="12">
        <f t="shared" si="31"/>
        <v>0</v>
      </c>
      <c r="L248" s="11">
        <f t="shared" si="32"/>
        <v>0</v>
      </c>
      <c r="M248" s="12">
        <f t="shared" si="33"/>
        <v>0</v>
      </c>
      <c r="N248" s="8" t="e">
        <f>VLOOKUP(請求明細!E248*1,コードリスト!A:E,5,FALSE)</f>
        <v>#VALUE!</v>
      </c>
      <c r="CG248" s="3"/>
      <c r="CI248" s="3"/>
      <c r="CL248" s="3"/>
    </row>
    <row r="249" spans="1:90" ht="11.25" customHeight="1" x14ac:dyDescent="0.4">
      <c r="A249" s="10">
        <v>248</v>
      </c>
      <c r="B249" s="40"/>
      <c r="C249" s="41"/>
      <c r="D249" s="41"/>
      <c r="E249" s="8" t="str">
        <f t="shared" si="36"/>
        <v/>
      </c>
      <c r="F249" s="8" t="str">
        <f t="shared" si="37"/>
        <v/>
      </c>
      <c r="G249" s="44"/>
      <c r="H249" s="43"/>
      <c r="I249" s="11">
        <f t="shared" si="29"/>
        <v>0</v>
      </c>
      <c r="J249" s="11">
        <f t="shared" si="30"/>
        <v>0</v>
      </c>
      <c r="K249" s="12">
        <f t="shared" si="31"/>
        <v>0</v>
      </c>
      <c r="L249" s="11">
        <f t="shared" si="32"/>
        <v>0</v>
      </c>
      <c r="M249" s="12">
        <f t="shared" si="33"/>
        <v>0</v>
      </c>
      <c r="N249" s="8" t="e">
        <f>VLOOKUP(請求明細!E249*1,コードリスト!A:E,5,FALSE)</f>
        <v>#VALUE!</v>
      </c>
      <c r="CG249" s="3"/>
      <c r="CI249" s="3"/>
      <c r="CL249" s="3"/>
    </row>
    <row r="250" spans="1:90" ht="11.25" customHeight="1" x14ac:dyDescent="0.4">
      <c r="A250" s="10">
        <v>249</v>
      </c>
      <c r="B250" s="40"/>
      <c r="C250" s="41"/>
      <c r="D250" s="41"/>
      <c r="E250" s="8" t="str">
        <f t="shared" si="36"/>
        <v/>
      </c>
      <c r="F250" s="8" t="str">
        <f t="shared" si="37"/>
        <v/>
      </c>
      <c r="G250" s="44"/>
      <c r="H250" s="43"/>
      <c r="I250" s="11">
        <f t="shared" si="29"/>
        <v>0</v>
      </c>
      <c r="J250" s="11">
        <f t="shared" si="30"/>
        <v>0</v>
      </c>
      <c r="K250" s="12">
        <f t="shared" si="31"/>
        <v>0</v>
      </c>
      <c r="L250" s="11">
        <f t="shared" si="32"/>
        <v>0</v>
      </c>
      <c r="M250" s="12">
        <f t="shared" si="33"/>
        <v>0</v>
      </c>
      <c r="N250" s="8" t="e">
        <f>VLOOKUP(請求明細!E250*1,コードリスト!A:E,5,FALSE)</f>
        <v>#VALUE!</v>
      </c>
      <c r="CG250" s="3"/>
      <c r="CI250" s="3"/>
      <c r="CL250" s="3"/>
    </row>
    <row r="251" spans="1:90" ht="11.25" customHeight="1" x14ac:dyDescent="0.4">
      <c r="A251" s="10">
        <v>250</v>
      </c>
      <c r="B251" s="40"/>
      <c r="C251" s="41"/>
      <c r="D251" s="41"/>
      <c r="E251" s="8" t="str">
        <f t="shared" si="36"/>
        <v/>
      </c>
      <c r="F251" s="8" t="str">
        <f t="shared" si="37"/>
        <v/>
      </c>
      <c r="G251" s="44"/>
      <c r="H251" s="43"/>
      <c r="I251" s="11">
        <f t="shared" si="29"/>
        <v>0</v>
      </c>
      <c r="J251" s="11">
        <f t="shared" si="30"/>
        <v>0</v>
      </c>
      <c r="K251" s="12">
        <f t="shared" si="31"/>
        <v>0</v>
      </c>
      <c r="L251" s="11">
        <f t="shared" si="32"/>
        <v>0</v>
      </c>
      <c r="M251" s="12">
        <f t="shared" si="33"/>
        <v>0</v>
      </c>
      <c r="N251" s="8" t="e">
        <f>VLOOKUP(請求明細!E251*1,コードリスト!A:E,5,FALSE)</f>
        <v>#VALUE!</v>
      </c>
      <c r="CG251" s="3"/>
      <c r="CI251" s="3"/>
      <c r="CL251" s="3"/>
    </row>
    <row r="252" spans="1:90" ht="11.25" customHeight="1" x14ac:dyDescent="0.4">
      <c r="A252" s="10">
        <v>251</v>
      </c>
      <c r="B252" s="40"/>
      <c r="C252" s="41"/>
      <c r="D252" s="41"/>
      <c r="E252" s="8" t="str">
        <f t="shared" si="36"/>
        <v/>
      </c>
      <c r="F252" s="8" t="str">
        <f t="shared" si="37"/>
        <v/>
      </c>
      <c r="G252" s="44"/>
      <c r="H252" s="43"/>
      <c r="I252" s="11">
        <f t="shared" si="29"/>
        <v>0</v>
      </c>
      <c r="J252" s="11">
        <f t="shared" si="30"/>
        <v>0</v>
      </c>
      <c r="K252" s="12">
        <f t="shared" si="31"/>
        <v>0</v>
      </c>
      <c r="L252" s="11">
        <f t="shared" si="32"/>
        <v>0</v>
      </c>
      <c r="M252" s="12">
        <f t="shared" si="33"/>
        <v>0</v>
      </c>
      <c r="N252" s="8" t="e">
        <f>VLOOKUP(請求明細!E252*1,コードリスト!A:E,5,FALSE)</f>
        <v>#VALUE!</v>
      </c>
      <c r="CG252" s="3"/>
      <c r="CI252" s="3"/>
      <c r="CL252" s="3"/>
    </row>
    <row r="253" spans="1:90" ht="11.25" customHeight="1" x14ac:dyDescent="0.4">
      <c r="A253" s="10">
        <v>252</v>
      </c>
      <c r="B253" s="40"/>
      <c r="C253" s="41"/>
      <c r="D253" s="41"/>
      <c r="E253" s="8" t="str">
        <f t="shared" si="36"/>
        <v/>
      </c>
      <c r="F253" s="8" t="str">
        <f t="shared" si="37"/>
        <v/>
      </c>
      <c r="G253" s="44"/>
      <c r="H253" s="43"/>
      <c r="I253" s="11">
        <f t="shared" si="29"/>
        <v>0</v>
      </c>
      <c r="J253" s="11">
        <f t="shared" si="30"/>
        <v>0</v>
      </c>
      <c r="K253" s="12">
        <f t="shared" si="31"/>
        <v>0</v>
      </c>
      <c r="L253" s="11">
        <f t="shared" si="32"/>
        <v>0</v>
      </c>
      <c r="M253" s="12">
        <f t="shared" si="33"/>
        <v>0</v>
      </c>
      <c r="N253" s="8" t="e">
        <f>VLOOKUP(請求明細!E253*1,コードリスト!A:E,5,FALSE)</f>
        <v>#VALUE!</v>
      </c>
      <c r="CG253" s="3"/>
      <c r="CI253" s="3"/>
      <c r="CL253" s="3"/>
    </row>
    <row r="254" spans="1:90" ht="11.25" customHeight="1" x14ac:dyDescent="0.4">
      <c r="A254" s="10">
        <v>253</v>
      </c>
      <c r="B254" s="40"/>
      <c r="C254" s="41"/>
      <c r="D254" s="41"/>
      <c r="E254" s="8" t="str">
        <f t="shared" si="36"/>
        <v/>
      </c>
      <c r="F254" s="8" t="str">
        <f t="shared" si="37"/>
        <v/>
      </c>
      <c r="G254" s="44"/>
      <c r="H254" s="43"/>
      <c r="I254" s="11">
        <f t="shared" si="29"/>
        <v>0</v>
      </c>
      <c r="J254" s="11">
        <f t="shared" si="30"/>
        <v>0</v>
      </c>
      <c r="K254" s="12">
        <f t="shared" si="31"/>
        <v>0</v>
      </c>
      <c r="L254" s="11">
        <f t="shared" si="32"/>
        <v>0</v>
      </c>
      <c r="M254" s="12">
        <f t="shared" si="33"/>
        <v>0</v>
      </c>
      <c r="N254" s="8" t="e">
        <f>VLOOKUP(請求明細!E254*1,コードリスト!A:E,5,FALSE)</f>
        <v>#VALUE!</v>
      </c>
      <c r="CG254" s="3"/>
      <c r="CI254" s="3"/>
      <c r="CL254" s="3"/>
    </row>
    <row r="255" spans="1:90" ht="11.25" customHeight="1" x14ac:dyDescent="0.4">
      <c r="A255" s="10">
        <v>254</v>
      </c>
      <c r="B255" s="40"/>
      <c r="C255" s="41"/>
      <c r="D255" s="41"/>
      <c r="E255" s="8" t="str">
        <f t="shared" si="36"/>
        <v/>
      </c>
      <c r="F255" s="8" t="str">
        <f t="shared" si="37"/>
        <v/>
      </c>
      <c r="G255" s="44"/>
      <c r="H255" s="43"/>
      <c r="I255" s="11">
        <f t="shared" si="29"/>
        <v>0</v>
      </c>
      <c r="J255" s="11">
        <f t="shared" si="30"/>
        <v>0</v>
      </c>
      <c r="K255" s="12">
        <f t="shared" si="31"/>
        <v>0</v>
      </c>
      <c r="L255" s="11">
        <f t="shared" si="32"/>
        <v>0</v>
      </c>
      <c r="M255" s="12">
        <f t="shared" si="33"/>
        <v>0</v>
      </c>
      <c r="N255" s="8" t="e">
        <f>VLOOKUP(請求明細!E255*1,コードリスト!A:E,5,FALSE)</f>
        <v>#VALUE!</v>
      </c>
      <c r="CG255" s="3"/>
      <c r="CI255" s="3"/>
      <c r="CL255" s="3"/>
    </row>
    <row r="256" spans="1:90" ht="11.25" customHeight="1" x14ac:dyDescent="0.4">
      <c r="A256" s="10">
        <v>255</v>
      </c>
      <c r="B256" s="40"/>
      <c r="C256" s="41"/>
      <c r="D256" s="41"/>
      <c r="E256" s="8" t="str">
        <f t="shared" si="36"/>
        <v/>
      </c>
      <c r="F256" s="8" t="str">
        <f t="shared" si="37"/>
        <v/>
      </c>
      <c r="G256" s="44"/>
      <c r="H256" s="43"/>
      <c r="I256" s="11">
        <f t="shared" si="29"/>
        <v>0</v>
      </c>
      <c r="J256" s="11">
        <f t="shared" si="30"/>
        <v>0</v>
      </c>
      <c r="K256" s="12">
        <f t="shared" si="31"/>
        <v>0</v>
      </c>
      <c r="L256" s="11">
        <f t="shared" si="32"/>
        <v>0</v>
      </c>
      <c r="M256" s="12">
        <f t="shared" si="33"/>
        <v>0</v>
      </c>
      <c r="N256" s="8" t="e">
        <f>VLOOKUP(請求明細!E256*1,コードリスト!A:E,5,FALSE)</f>
        <v>#VALUE!</v>
      </c>
      <c r="CG256" s="3"/>
      <c r="CI256" s="3"/>
      <c r="CL256" s="3"/>
    </row>
    <row r="257" spans="1:90" ht="11.25" customHeight="1" x14ac:dyDescent="0.4">
      <c r="A257" s="10">
        <v>256</v>
      </c>
      <c r="B257" s="40"/>
      <c r="C257" s="41"/>
      <c r="D257" s="41"/>
      <c r="E257" s="8" t="str">
        <f t="shared" si="36"/>
        <v/>
      </c>
      <c r="F257" s="8" t="str">
        <f t="shared" si="37"/>
        <v/>
      </c>
      <c r="G257" s="44"/>
      <c r="H257" s="43"/>
      <c r="I257" s="11">
        <f t="shared" si="29"/>
        <v>0</v>
      </c>
      <c r="J257" s="11">
        <f t="shared" si="30"/>
        <v>0</v>
      </c>
      <c r="K257" s="12">
        <f t="shared" si="31"/>
        <v>0</v>
      </c>
      <c r="L257" s="11">
        <f t="shared" si="32"/>
        <v>0</v>
      </c>
      <c r="M257" s="12">
        <f t="shared" si="33"/>
        <v>0</v>
      </c>
      <c r="N257" s="8" t="e">
        <f>VLOOKUP(請求明細!E257*1,コードリスト!A:E,5,FALSE)</f>
        <v>#VALUE!</v>
      </c>
      <c r="CG257" s="3"/>
      <c r="CI257" s="3"/>
      <c r="CL257" s="3"/>
    </row>
    <row r="258" spans="1:90" ht="11.25" customHeight="1" x14ac:dyDescent="0.4">
      <c r="A258" s="10">
        <v>257</v>
      </c>
      <c r="B258" s="40"/>
      <c r="C258" s="41"/>
      <c r="D258" s="41"/>
      <c r="E258" s="8" t="str">
        <f t="shared" si="36"/>
        <v/>
      </c>
      <c r="F258" s="8" t="str">
        <f t="shared" si="37"/>
        <v/>
      </c>
      <c r="G258" s="44"/>
      <c r="H258" s="43"/>
      <c r="I258" s="11">
        <f t="shared" si="29"/>
        <v>0</v>
      </c>
      <c r="J258" s="11">
        <f t="shared" si="30"/>
        <v>0</v>
      </c>
      <c r="K258" s="12">
        <f t="shared" si="31"/>
        <v>0</v>
      </c>
      <c r="L258" s="11">
        <f t="shared" si="32"/>
        <v>0</v>
      </c>
      <c r="M258" s="12">
        <f t="shared" si="33"/>
        <v>0</v>
      </c>
      <c r="N258" s="8" t="e">
        <f>VLOOKUP(請求明細!E258*1,コードリスト!A:E,5,FALSE)</f>
        <v>#VALUE!</v>
      </c>
      <c r="CG258" s="3"/>
      <c r="CI258" s="3"/>
      <c r="CL258" s="3"/>
    </row>
    <row r="259" spans="1:90" ht="11.25" customHeight="1" x14ac:dyDescent="0.4">
      <c r="A259" s="10">
        <v>258</v>
      </c>
      <c r="B259" s="40"/>
      <c r="C259" s="41"/>
      <c r="D259" s="41"/>
      <c r="E259" s="8" t="str">
        <f t="shared" si="36"/>
        <v/>
      </c>
      <c r="F259" s="8" t="str">
        <f t="shared" si="37"/>
        <v/>
      </c>
      <c r="G259" s="44"/>
      <c r="H259" s="43"/>
      <c r="I259" s="11">
        <f t="shared" ref="I259:I300" si="38">ROUNDDOWN(H259/1.1,0)</f>
        <v>0</v>
      </c>
      <c r="J259" s="11">
        <f t="shared" ref="J259:J300" si="39">ROUND(I259*$P$2,0)</f>
        <v>0</v>
      </c>
      <c r="K259" s="12">
        <f t="shared" ref="K259:K300" si="40">I259-J259</f>
        <v>0</v>
      </c>
      <c r="L259" s="11">
        <f t="shared" ref="L259:L300" si="41">ROUND(I259*(1-$Q$2),0)</f>
        <v>0</v>
      </c>
      <c r="M259" s="12">
        <f t="shared" ref="M259:M300" si="42">L259-K259</f>
        <v>0</v>
      </c>
      <c r="N259" s="8" t="e">
        <f>VLOOKUP(請求明細!E259*1,コードリスト!A:E,5,FALSE)</f>
        <v>#VALUE!</v>
      </c>
      <c r="CG259" s="3"/>
      <c r="CI259" s="3"/>
      <c r="CL259" s="3"/>
    </row>
    <row r="260" spans="1:90" ht="11.25" customHeight="1" x14ac:dyDescent="0.4">
      <c r="A260" s="10">
        <v>259</v>
      </c>
      <c r="B260" s="40"/>
      <c r="C260" s="41"/>
      <c r="D260" s="41"/>
      <c r="E260" s="8" t="str">
        <f t="shared" si="36"/>
        <v/>
      </c>
      <c r="F260" s="8" t="str">
        <f t="shared" si="37"/>
        <v/>
      </c>
      <c r="G260" s="44"/>
      <c r="H260" s="43"/>
      <c r="I260" s="11">
        <f t="shared" si="38"/>
        <v>0</v>
      </c>
      <c r="J260" s="11">
        <f t="shared" si="39"/>
        <v>0</v>
      </c>
      <c r="K260" s="12">
        <f t="shared" si="40"/>
        <v>0</v>
      </c>
      <c r="L260" s="11">
        <f t="shared" si="41"/>
        <v>0</v>
      </c>
      <c r="M260" s="12">
        <f t="shared" si="42"/>
        <v>0</v>
      </c>
      <c r="N260" s="8" t="e">
        <f>VLOOKUP(請求明細!E260*1,コードリスト!A:E,5,FALSE)</f>
        <v>#VALUE!</v>
      </c>
      <c r="CG260" s="3"/>
      <c r="CI260" s="3"/>
      <c r="CL260" s="3"/>
    </row>
    <row r="261" spans="1:90" ht="11.25" customHeight="1" x14ac:dyDescent="0.4">
      <c r="A261" s="10">
        <v>260</v>
      </c>
      <c r="B261" s="40"/>
      <c r="C261" s="41"/>
      <c r="D261" s="41"/>
      <c r="E261" s="8" t="str">
        <f t="shared" si="36"/>
        <v/>
      </c>
      <c r="F261" s="8" t="str">
        <f t="shared" si="37"/>
        <v/>
      </c>
      <c r="G261" s="44"/>
      <c r="H261" s="43"/>
      <c r="I261" s="11">
        <f t="shared" si="38"/>
        <v>0</v>
      </c>
      <c r="J261" s="11">
        <f t="shared" si="39"/>
        <v>0</v>
      </c>
      <c r="K261" s="12">
        <f t="shared" si="40"/>
        <v>0</v>
      </c>
      <c r="L261" s="11">
        <f t="shared" si="41"/>
        <v>0</v>
      </c>
      <c r="M261" s="12">
        <f t="shared" si="42"/>
        <v>0</v>
      </c>
      <c r="N261" s="8" t="e">
        <f>VLOOKUP(請求明細!E261*1,コードリスト!A:E,5,FALSE)</f>
        <v>#VALUE!</v>
      </c>
      <c r="CG261" s="3"/>
      <c r="CI261" s="3"/>
      <c r="CL261" s="3"/>
    </row>
    <row r="262" spans="1:90" ht="11.25" customHeight="1" x14ac:dyDescent="0.4">
      <c r="A262" s="10">
        <v>261</v>
      </c>
      <c r="B262" s="40"/>
      <c r="C262" s="41"/>
      <c r="D262" s="41"/>
      <c r="E262" s="8" t="str">
        <f t="shared" si="36"/>
        <v/>
      </c>
      <c r="F262" s="8" t="str">
        <f t="shared" si="37"/>
        <v/>
      </c>
      <c r="G262" s="44"/>
      <c r="H262" s="43"/>
      <c r="I262" s="11">
        <f t="shared" si="38"/>
        <v>0</v>
      </c>
      <c r="J262" s="11">
        <f t="shared" si="39"/>
        <v>0</v>
      </c>
      <c r="K262" s="12">
        <f t="shared" si="40"/>
        <v>0</v>
      </c>
      <c r="L262" s="11">
        <f t="shared" si="41"/>
        <v>0</v>
      </c>
      <c r="M262" s="12">
        <f t="shared" si="42"/>
        <v>0</v>
      </c>
      <c r="N262" s="8" t="e">
        <f>VLOOKUP(請求明細!E262*1,コードリスト!A:E,5,FALSE)</f>
        <v>#VALUE!</v>
      </c>
      <c r="CG262" s="3"/>
      <c r="CI262" s="3"/>
      <c r="CL262" s="3"/>
    </row>
    <row r="263" spans="1:90" ht="11.25" customHeight="1" x14ac:dyDescent="0.4">
      <c r="A263" s="10">
        <v>262</v>
      </c>
      <c r="B263" s="40"/>
      <c r="C263" s="41"/>
      <c r="D263" s="41"/>
      <c r="E263" s="8" t="str">
        <f t="shared" si="36"/>
        <v/>
      </c>
      <c r="F263" s="8" t="str">
        <f t="shared" si="37"/>
        <v/>
      </c>
      <c r="G263" s="44"/>
      <c r="H263" s="43"/>
      <c r="I263" s="11">
        <f t="shared" si="38"/>
        <v>0</v>
      </c>
      <c r="J263" s="11">
        <f t="shared" si="39"/>
        <v>0</v>
      </c>
      <c r="K263" s="12">
        <f t="shared" si="40"/>
        <v>0</v>
      </c>
      <c r="L263" s="11">
        <f t="shared" si="41"/>
        <v>0</v>
      </c>
      <c r="M263" s="12">
        <f t="shared" si="42"/>
        <v>0</v>
      </c>
      <c r="N263" s="8" t="e">
        <f>VLOOKUP(請求明細!E263*1,コードリスト!A:E,5,FALSE)</f>
        <v>#VALUE!</v>
      </c>
      <c r="CG263" s="3"/>
      <c r="CI263" s="3"/>
      <c r="CL263" s="3"/>
    </row>
    <row r="264" spans="1:90" ht="11.25" customHeight="1" x14ac:dyDescent="0.4">
      <c r="A264" s="10">
        <v>263</v>
      </c>
      <c r="B264" s="40"/>
      <c r="C264" s="41"/>
      <c r="D264" s="41"/>
      <c r="E264" s="8" t="str">
        <f t="shared" si="36"/>
        <v/>
      </c>
      <c r="F264" s="8" t="str">
        <f t="shared" si="37"/>
        <v/>
      </c>
      <c r="G264" s="44"/>
      <c r="H264" s="43"/>
      <c r="I264" s="11">
        <f t="shared" si="38"/>
        <v>0</v>
      </c>
      <c r="J264" s="11">
        <f t="shared" si="39"/>
        <v>0</v>
      </c>
      <c r="K264" s="12">
        <f t="shared" si="40"/>
        <v>0</v>
      </c>
      <c r="L264" s="11">
        <f t="shared" si="41"/>
        <v>0</v>
      </c>
      <c r="M264" s="12">
        <f t="shared" si="42"/>
        <v>0</v>
      </c>
      <c r="N264" s="8" t="e">
        <f>VLOOKUP(請求明細!E264*1,コードリスト!A:E,5,FALSE)</f>
        <v>#VALUE!</v>
      </c>
      <c r="CG264" s="3"/>
      <c r="CI264" s="3"/>
      <c r="CL264" s="3"/>
    </row>
    <row r="265" spans="1:90" ht="11.25" customHeight="1" x14ac:dyDescent="0.4">
      <c r="A265" s="10">
        <v>264</v>
      </c>
      <c r="B265" s="40"/>
      <c r="C265" s="41"/>
      <c r="D265" s="41"/>
      <c r="E265" s="8" t="str">
        <f t="shared" si="36"/>
        <v/>
      </c>
      <c r="F265" s="8" t="str">
        <f t="shared" si="37"/>
        <v/>
      </c>
      <c r="G265" s="44"/>
      <c r="H265" s="43"/>
      <c r="I265" s="11">
        <f t="shared" si="38"/>
        <v>0</v>
      </c>
      <c r="J265" s="11">
        <f t="shared" si="39"/>
        <v>0</v>
      </c>
      <c r="K265" s="12">
        <f t="shared" si="40"/>
        <v>0</v>
      </c>
      <c r="L265" s="11">
        <f t="shared" si="41"/>
        <v>0</v>
      </c>
      <c r="M265" s="12">
        <f t="shared" si="42"/>
        <v>0</v>
      </c>
      <c r="N265" s="8" t="e">
        <f>VLOOKUP(請求明細!E265*1,コードリスト!A:E,5,FALSE)</f>
        <v>#VALUE!</v>
      </c>
      <c r="CG265" s="3"/>
      <c r="CI265" s="3"/>
      <c r="CL265" s="3"/>
    </row>
    <row r="266" spans="1:90" ht="11.25" customHeight="1" x14ac:dyDescent="0.4">
      <c r="A266" s="10">
        <v>265</v>
      </c>
      <c r="B266" s="40"/>
      <c r="C266" s="41"/>
      <c r="D266" s="41"/>
      <c r="E266" s="8" t="str">
        <f t="shared" ref="E266:E300" si="43">LEFT(C266,4)</f>
        <v/>
      </c>
      <c r="F266" s="8" t="str">
        <f t="shared" ref="F266:F300" si="44">MID(C266,5,2)</f>
        <v/>
      </c>
      <c r="G266" s="44"/>
      <c r="H266" s="43"/>
      <c r="I266" s="11">
        <f t="shared" si="38"/>
        <v>0</v>
      </c>
      <c r="J266" s="11">
        <f t="shared" si="39"/>
        <v>0</v>
      </c>
      <c r="K266" s="12">
        <f t="shared" si="40"/>
        <v>0</v>
      </c>
      <c r="L266" s="11">
        <f t="shared" si="41"/>
        <v>0</v>
      </c>
      <c r="M266" s="12">
        <f t="shared" si="42"/>
        <v>0</v>
      </c>
      <c r="N266" s="8" t="e">
        <f>VLOOKUP(請求明細!E266*1,コードリスト!A:E,5,FALSE)</f>
        <v>#VALUE!</v>
      </c>
      <c r="CG266" s="3"/>
      <c r="CI266" s="3"/>
      <c r="CL266" s="3"/>
    </row>
    <row r="267" spans="1:90" ht="11.25" customHeight="1" x14ac:dyDescent="0.4">
      <c r="A267" s="10">
        <v>266</v>
      </c>
      <c r="B267" s="40"/>
      <c r="C267" s="41"/>
      <c r="D267" s="41"/>
      <c r="E267" s="8" t="str">
        <f t="shared" si="43"/>
        <v/>
      </c>
      <c r="F267" s="8" t="str">
        <f t="shared" si="44"/>
        <v/>
      </c>
      <c r="G267" s="44"/>
      <c r="H267" s="43"/>
      <c r="I267" s="11">
        <f t="shared" si="38"/>
        <v>0</v>
      </c>
      <c r="J267" s="11">
        <f t="shared" si="39"/>
        <v>0</v>
      </c>
      <c r="K267" s="12">
        <f t="shared" si="40"/>
        <v>0</v>
      </c>
      <c r="L267" s="11">
        <f t="shared" si="41"/>
        <v>0</v>
      </c>
      <c r="M267" s="12">
        <f t="shared" si="42"/>
        <v>0</v>
      </c>
      <c r="N267" s="8" t="e">
        <f>VLOOKUP(請求明細!E267*1,コードリスト!A:E,5,FALSE)</f>
        <v>#VALUE!</v>
      </c>
      <c r="CG267" s="3"/>
      <c r="CI267" s="3"/>
      <c r="CL267" s="3"/>
    </row>
    <row r="268" spans="1:90" ht="11.25" customHeight="1" x14ac:dyDescent="0.4">
      <c r="A268" s="10">
        <v>267</v>
      </c>
      <c r="B268" s="40"/>
      <c r="C268" s="41"/>
      <c r="D268" s="41"/>
      <c r="E268" s="8" t="str">
        <f t="shared" si="43"/>
        <v/>
      </c>
      <c r="F268" s="8" t="str">
        <f t="shared" si="44"/>
        <v/>
      </c>
      <c r="G268" s="44"/>
      <c r="H268" s="43"/>
      <c r="I268" s="11">
        <f t="shared" si="38"/>
        <v>0</v>
      </c>
      <c r="J268" s="11">
        <f t="shared" si="39"/>
        <v>0</v>
      </c>
      <c r="K268" s="12">
        <f t="shared" si="40"/>
        <v>0</v>
      </c>
      <c r="L268" s="11">
        <f t="shared" si="41"/>
        <v>0</v>
      </c>
      <c r="M268" s="12">
        <f t="shared" si="42"/>
        <v>0</v>
      </c>
      <c r="N268" s="8" t="e">
        <f>VLOOKUP(請求明細!E268*1,コードリスト!A:E,5,FALSE)</f>
        <v>#VALUE!</v>
      </c>
      <c r="CG268" s="3"/>
      <c r="CI268" s="3"/>
      <c r="CL268" s="3"/>
    </row>
    <row r="269" spans="1:90" ht="11.25" customHeight="1" x14ac:dyDescent="0.4">
      <c r="A269" s="10">
        <v>268</v>
      </c>
      <c r="B269" s="40"/>
      <c r="C269" s="41"/>
      <c r="D269" s="41"/>
      <c r="E269" s="8" t="str">
        <f t="shared" si="43"/>
        <v/>
      </c>
      <c r="F269" s="8" t="str">
        <f t="shared" si="44"/>
        <v/>
      </c>
      <c r="G269" s="44"/>
      <c r="H269" s="43"/>
      <c r="I269" s="11">
        <f t="shared" si="38"/>
        <v>0</v>
      </c>
      <c r="J269" s="11">
        <f t="shared" si="39"/>
        <v>0</v>
      </c>
      <c r="K269" s="12">
        <f t="shared" si="40"/>
        <v>0</v>
      </c>
      <c r="L269" s="11">
        <f t="shared" si="41"/>
        <v>0</v>
      </c>
      <c r="M269" s="12">
        <f t="shared" si="42"/>
        <v>0</v>
      </c>
      <c r="N269" s="8" t="e">
        <f>VLOOKUP(請求明細!E269*1,コードリスト!A:E,5,FALSE)</f>
        <v>#VALUE!</v>
      </c>
      <c r="CG269" s="3"/>
      <c r="CI269" s="3"/>
      <c r="CL269" s="3"/>
    </row>
    <row r="270" spans="1:90" ht="11.25" customHeight="1" x14ac:dyDescent="0.4">
      <c r="A270" s="10">
        <v>269</v>
      </c>
      <c r="B270" s="40"/>
      <c r="C270" s="41"/>
      <c r="D270" s="41"/>
      <c r="E270" s="8" t="str">
        <f t="shared" si="43"/>
        <v/>
      </c>
      <c r="F270" s="8" t="str">
        <f t="shared" si="44"/>
        <v/>
      </c>
      <c r="G270" s="44"/>
      <c r="H270" s="43"/>
      <c r="I270" s="11">
        <f t="shared" si="38"/>
        <v>0</v>
      </c>
      <c r="J270" s="11">
        <f t="shared" si="39"/>
        <v>0</v>
      </c>
      <c r="K270" s="12">
        <f t="shared" si="40"/>
        <v>0</v>
      </c>
      <c r="L270" s="11">
        <f t="shared" si="41"/>
        <v>0</v>
      </c>
      <c r="M270" s="12">
        <f t="shared" si="42"/>
        <v>0</v>
      </c>
      <c r="N270" s="8" t="e">
        <f>VLOOKUP(請求明細!E270*1,コードリスト!A:E,5,FALSE)</f>
        <v>#VALUE!</v>
      </c>
      <c r="CG270" s="3"/>
      <c r="CI270" s="3"/>
      <c r="CL270" s="3"/>
    </row>
    <row r="271" spans="1:90" ht="11.25" customHeight="1" x14ac:dyDescent="0.4">
      <c r="A271" s="10">
        <v>270</v>
      </c>
      <c r="B271" s="40"/>
      <c r="C271" s="41"/>
      <c r="D271" s="41"/>
      <c r="E271" s="8" t="str">
        <f t="shared" si="43"/>
        <v/>
      </c>
      <c r="F271" s="8" t="str">
        <f t="shared" si="44"/>
        <v/>
      </c>
      <c r="G271" s="44"/>
      <c r="H271" s="43"/>
      <c r="I271" s="11">
        <f t="shared" si="38"/>
        <v>0</v>
      </c>
      <c r="J271" s="11">
        <f t="shared" si="39"/>
        <v>0</v>
      </c>
      <c r="K271" s="12">
        <f t="shared" si="40"/>
        <v>0</v>
      </c>
      <c r="L271" s="11">
        <f t="shared" si="41"/>
        <v>0</v>
      </c>
      <c r="M271" s="12">
        <f t="shared" si="42"/>
        <v>0</v>
      </c>
      <c r="N271" s="8" t="e">
        <f>VLOOKUP(請求明細!E271*1,コードリスト!A:E,5,FALSE)</f>
        <v>#VALUE!</v>
      </c>
      <c r="CG271" s="3"/>
      <c r="CI271" s="3"/>
      <c r="CL271" s="3"/>
    </row>
    <row r="272" spans="1:90" ht="11.25" customHeight="1" x14ac:dyDescent="0.4">
      <c r="A272" s="10">
        <v>271</v>
      </c>
      <c r="B272" s="40"/>
      <c r="C272" s="41"/>
      <c r="D272" s="41"/>
      <c r="E272" s="8" t="str">
        <f t="shared" si="43"/>
        <v/>
      </c>
      <c r="F272" s="8" t="str">
        <f t="shared" si="44"/>
        <v/>
      </c>
      <c r="G272" s="44"/>
      <c r="H272" s="43"/>
      <c r="I272" s="11">
        <f t="shared" si="38"/>
        <v>0</v>
      </c>
      <c r="J272" s="11">
        <f t="shared" si="39"/>
        <v>0</v>
      </c>
      <c r="K272" s="12">
        <f t="shared" si="40"/>
        <v>0</v>
      </c>
      <c r="L272" s="11">
        <f t="shared" si="41"/>
        <v>0</v>
      </c>
      <c r="M272" s="12">
        <f t="shared" si="42"/>
        <v>0</v>
      </c>
      <c r="N272" s="8" t="e">
        <f>VLOOKUP(請求明細!E272*1,コードリスト!A:E,5,FALSE)</f>
        <v>#VALUE!</v>
      </c>
      <c r="CG272" s="3"/>
      <c r="CI272" s="3"/>
      <c r="CL272" s="3"/>
    </row>
    <row r="273" spans="1:90" ht="11.25" customHeight="1" x14ac:dyDescent="0.4">
      <c r="A273" s="10">
        <v>272</v>
      </c>
      <c r="B273" s="40"/>
      <c r="C273" s="41"/>
      <c r="D273" s="41"/>
      <c r="E273" s="8" t="str">
        <f t="shared" si="43"/>
        <v/>
      </c>
      <c r="F273" s="8" t="str">
        <f t="shared" si="44"/>
        <v/>
      </c>
      <c r="G273" s="44"/>
      <c r="H273" s="43"/>
      <c r="I273" s="11">
        <f t="shared" si="38"/>
        <v>0</v>
      </c>
      <c r="J273" s="11">
        <f t="shared" si="39"/>
        <v>0</v>
      </c>
      <c r="K273" s="12">
        <f t="shared" si="40"/>
        <v>0</v>
      </c>
      <c r="L273" s="11">
        <f t="shared" si="41"/>
        <v>0</v>
      </c>
      <c r="M273" s="12">
        <f t="shared" si="42"/>
        <v>0</v>
      </c>
      <c r="N273" s="8" t="e">
        <f>VLOOKUP(請求明細!E273*1,コードリスト!A:E,5,FALSE)</f>
        <v>#VALUE!</v>
      </c>
      <c r="CG273" s="3"/>
      <c r="CI273" s="3"/>
      <c r="CL273" s="3"/>
    </row>
    <row r="274" spans="1:90" ht="11.25" customHeight="1" x14ac:dyDescent="0.4">
      <c r="A274" s="10">
        <v>273</v>
      </c>
      <c r="B274" s="40"/>
      <c r="C274" s="41"/>
      <c r="D274" s="41"/>
      <c r="E274" s="8" t="str">
        <f t="shared" si="43"/>
        <v/>
      </c>
      <c r="F274" s="8" t="str">
        <f t="shared" si="44"/>
        <v/>
      </c>
      <c r="G274" s="44"/>
      <c r="H274" s="43"/>
      <c r="I274" s="11">
        <f t="shared" si="38"/>
        <v>0</v>
      </c>
      <c r="J274" s="11">
        <f t="shared" si="39"/>
        <v>0</v>
      </c>
      <c r="K274" s="12">
        <f t="shared" si="40"/>
        <v>0</v>
      </c>
      <c r="L274" s="11">
        <f t="shared" si="41"/>
        <v>0</v>
      </c>
      <c r="M274" s="12">
        <f t="shared" si="42"/>
        <v>0</v>
      </c>
      <c r="N274" s="8" t="e">
        <f>VLOOKUP(請求明細!E274*1,コードリスト!A:E,5,FALSE)</f>
        <v>#VALUE!</v>
      </c>
      <c r="CG274" s="3"/>
      <c r="CI274" s="3"/>
      <c r="CL274" s="3"/>
    </row>
    <row r="275" spans="1:90" ht="11.25" customHeight="1" x14ac:dyDescent="0.4">
      <c r="A275" s="10">
        <v>274</v>
      </c>
      <c r="B275" s="40"/>
      <c r="C275" s="41"/>
      <c r="D275" s="41"/>
      <c r="E275" s="8" t="str">
        <f t="shared" si="43"/>
        <v/>
      </c>
      <c r="F275" s="8" t="str">
        <f t="shared" si="44"/>
        <v/>
      </c>
      <c r="G275" s="44"/>
      <c r="H275" s="43"/>
      <c r="I275" s="11">
        <f t="shared" si="38"/>
        <v>0</v>
      </c>
      <c r="J275" s="11">
        <f t="shared" si="39"/>
        <v>0</v>
      </c>
      <c r="K275" s="12">
        <f t="shared" si="40"/>
        <v>0</v>
      </c>
      <c r="L275" s="11">
        <f t="shared" si="41"/>
        <v>0</v>
      </c>
      <c r="M275" s="12">
        <f t="shared" si="42"/>
        <v>0</v>
      </c>
      <c r="N275" s="8" t="e">
        <f>VLOOKUP(請求明細!E275*1,コードリスト!A:E,5,FALSE)</f>
        <v>#VALUE!</v>
      </c>
      <c r="CG275" s="3"/>
      <c r="CI275" s="3"/>
      <c r="CL275" s="3"/>
    </row>
    <row r="276" spans="1:90" ht="11.25" customHeight="1" x14ac:dyDescent="0.4">
      <c r="A276" s="10">
        <v>275</v>
      </c>
      <c r="B276" s="40"/>
      <c r="C276" s="41"/>
      <c r="D276" s="41"/>
      <c r="E276" s="8" t="str">
        <f t="shared" si="43"/>
        <v/>
      </c>
      <c r="F276" s="8" t="str">
        <f t="shared" si="44"/>
        <v/>
      </c>
      <c r="G276" s="44"/>
      <c r="H276" s="43"/>
      <c r="I276" s="11">
        <f t="shared" si="38"/>
        <v>0</v>
      </c>
      <c r="J276" s="11">
        <f t="shared" si="39"/>
        <v>0</v>
      </c>
      <c r="K276" s="12">
        <f t="shared" si="40"/>
        <v>0</v>
      </c>
      <c r="L276" s="11">
        <f t="shared" si="41"/>
        <v>0</v>
      </c>
      <c r="M276" s="12">
        <f t="shared" si="42"/>
        <v>0</v>
      </c>
      <c r="N276" s="8" t="e">
        <f>VLOOKUP(請求明細!E276*1,コードリスト!A:E,5,FALSE)</f>
        <v>#VALUE!</v>
      </c>
      <c r="CG276" s="3"/>
      <c r="CI276" s="3"/>
      <c r="CL276" s="3"/>
    </row>
    <row r="277" spans="1:90" ht="11.25" customHeight="1" x14ac:dyDescent="0.4">
      <c r="A277" s="10">
        <v>276</v>
      </c>
      <c r="B277" s="40"/>
      <c r="C277" s="41"/>
      <c r="D277" s="41"/>
      <c r="E277" s="8" t="str">
        <f t="shared" si="43"/>
        <v/>
      </c>
      <c r="F277" s="8" t="str">
        <f t="shared" si="44"/>
        <v/>
      </c>
      <c r="G277" s="44"/>
      <c r="H277" s="43"/>
      <c r="I277" s="11">
        <f t="shared" si="38"/>
        <v>0</v>
      </c>
      <c r="J277" s="11">
        <f t="shared" si="39"/>
        <v>0</v>
      </c>
      <c r="K277" s="12">
        <f t="shared" si="40"/>
        <v>0</v>
      </c>
      <c r="L277" s="11">
        <f t="shared" si="41"/>
        <v>0</v>
      </c>
      <c r="M277" s="12">
        <f t="shared" si="42"/>
        <v>0</v>
      </c>
      <c r="N277" s="8" t="e">
        <f>VLOOKUP(請求明細!E277*1,コードリスト!A:E,5,FALSE)</f>
        <v>#VALUE!</v>
      </c>
      <c r="CG277" s="3"/>
      <c r="CI277" s="3"/>
      <c r="CL277" s="3"/>
    </row>
    <row r="278" spans="1:90" ht="11.25" customHeight="1" x14ac:dyDescent="0.4">
      <c r="A278" s="10">
        <v>277</v>
      </c>
      <c r="B278" s="40"/>
      <c r="C278" s="41"/>
      <c r="D278" s="41"/>
      <c r="E278" s="8" t="str">
        <f t="shared" si="43"/>
        <v/>
      </c>
      <c r="F278" s="8" t="str">
        <f t="shared" si="44"/>
        <v/>
      </c>
      <c r="G278" s="44"/>
      <c r="H278" s="43"/>
      <c r="I278" s="11">
        <f t="shared" si="38"/>
        <v>0</v>
      </c>
      <c r="J278" s="11">
        <f t="shared" si="39"/>
        <v>0</v>
      </c>
      <c r="K278" s="12">
        <f t="shared" si="40"/>
        <v>0</v>
      </c>
      <c r="L278" s="11">
        <f t="shared" si="41"/>
        <v>0</v>
      </c>
      <c r="M278" s="12">
        <f t="shared" si="42"/>
        <v>0</v>
      </c>
      <c r="N278" s="8" t="e">
        <f>VLOOKUP(請求明細!E278*1,コードリスト!A:E,5,FALSE)</f>
        <v>#VALUE!</v>
      </c>
      <c r="CG278" s="3"/>
      <c r="CI278" s="3"/>
      <c r="CL278" s="3"/>
    </row>
    <row r="279" spans="1:90" ht="11.25" customHeight="1" x14ac:dyDescent="0.4">
      <c r="A279" s="10">
        <v>278</v>
      </c>
      <c r="B279" s="40"/>
      <c r="C279" s="41"/>
      <c r="D279" s="41"/>
      <c r="E279" s="8" t="str">
        <f t="shared" si="43"/>
        <v/>
      </c>
      <c r="F279" s="8" t="str">
        <f t="shared" si="44"/>
        <v/>
      </c>
      <c r="G279" s="44"/>
      <c r="H279" s="43"/>
      <c r="I279" s="11">
        <f t="shared" si="38"/>
        <v>0</v>
      </c>
      <c r="J279" s="11">
        <f t="shared" si="39"/>
        <v>0</v>
      </c>
      <c r="K279" s="12">
        <f t="shared" si="40"/>
        <v>0</v>
      </c>
      <c r="L279" s="11">
        <f t="shared" si="41"/>
        <v>0</v>
      </c>
      <c r="M279" s="12">
        <f t="shared" si="42"/>
        <v>0</v>
      </c>
      <c r="N279" s="8" t="e">
        <f>VLOOKUP(請求明細!E279*1,コードリスト!A:E,5,FALSE)</f>
        <v>#VALUE!</v>
      </c>
      <c r="CG279" s="3"/>
      <c r="CI279" s="3"/>
      <c r="CL279" s="3"/>
    </row>
    <row r="280" spans="1:90" ht="11.25" customHeight="1" x14ac:dyDescent="0.4">
      <c r="A280" s="10">
        <v>279</v>
      </c>
      <c r="B280" s="40"/>
      <c r="C280" s="41"/>
      <c r="D280" s="41"/>
      <c r="E280" s="8" t="str">
        <f t="shared" si="43"/>
        <v/>
      </c>
      <c r="F280" s="8" t="str">
        <f t="shared" si="44"/>
        <v/>
      </c>
      <c r="G280" s="44"/>
      <c r="H280" s="43"/>
      <c r="I280" s="11">
        <f t="shared" si="38"/>
        <v>0</v>
      </c>
      <c r="J280" s="11">
        <f t="shared" si="39"/>
        <v>0</v>
      </c>
      <c r="K280" s="12">
        <f t="shared" si="40"/>
        <v>0</v>
      </c>
      <c r="L280" s="11">
        <f t="shared" si="41"/>
        <v>0</v>
      </c>
      <c r="M280" s="12">
        <f t="shared" si="42"/>
        <v>0</v>
      </c>
      <c r="N280" s="8" t="e">
        <f>VLOOKUP(請求明細!E280*1,コードリスト!A:E,5,FALSE)</f>
        <v>#VALUE!</v>
      </c>
      <c r="CG280" s="3"/>
      <c r="CI280" s="3"/>
      <c r="CL280" s="3"/>
    </row>
    <row r="281" spans="1:90" ht="11.25" customHeight="1" x14ac:dyDescent="0.4">
      <c r="A281" s="10">
        <v>280</v>
      </c>
      <c r="B281" s="40"/>
      <c r="C281" s="41"/>
      <c r="D281" s="41"/>
      <c r="E281" s="8" t="str">
        <f t="shared" si="43"/>
        <v/>
      </c>
      <c r="F281" s="8" t="str">
        <f t="shared" si="44"/>
        <v/>
      </c>
      <c r="G281" s="44"/>
      <c r="H281" s="43"/>
      <c r="I281" s="11">
        <f t="shared" si="38"/>
        <v>0</v>
      </c>
      <c r="J281" s="11">
        <f t="shared" si="39"/>
        <v>0</v>
      </c>
      <c r="K281" s="12">
        <f t="shared" si="40"/>
        <v>0</v>
      </c>
      <c r="L281" s="11">
        <f t="shared" si="41"/>
        <v>0</v>
      </c>
      <c r="M281" s="12">
        <f t="shared" si="42"/>
        <v>0</v>
      </c>
      <c r="N281" s="8" t="e">
        <f>VLOOKUP(請求明細!E281*1,コードリスト!A:E,5,FALSE)</f>
        <v>#VALUE!</v>
      </c>
      <c r="CG281" s="3"/>
      <c r="CI281" s="3"/>
      <c r="CL281" s="3"/>
    </row>
    <row r="282" spans="1:90" ht="11.25" customHeight="1" x14ac:dyDescent="0.4">
      <c r="A282" s="10">
        <v>281</v>
      </c>
      <c r="B282" s="40"/>
      <c r="C282" s="41"/>
      <c r="D282" s="41"/>
      <c r="E282" s="8" t="str">
        <f t="shared" si="43"/>
        <v/>
      </c>
      <c r="F282" s="8" t="str">
        <f t="shared" si="44"/>
        <v/>
      </c>
      <c r="G282" s="44"/>
      <c r="H282" s="43"/>
      <c r="I282" s="11">
        <f t="shared" si="38"/>
        <v>0</v>
      </c>
      <c r="J282" s="11">
        <f t="shared" si="39"/>
        <v>0</v>
      </c>
      <c r="K282" s="12">
        <f t="shared" si="40"/>
        <v>0</v>
      </c>
      <c r="L282" s="11">
        <f t="shared" si="41"/>
        <v>0</v>
      </c>
      <c r="M282" s="12">
        <f t="shared" si="42"/>
        <v>0</v>
      </c>
      <c r="N282" s="8" t="e">
        <f>VLOOKUP(請求明細!E282*1,コードリスト!A:E,5,FALSE)</f>
        <v>#VALUE!</v>
      </c>
      <c r="CG282" s="3"/>
      <c r="CI282" s="3"/>
      <c r="CL282" s="3"/>
    </row>
    <row r="283" spans="1:90" ht="11.25" customHeight="1" x14ac:dyDescent="0.4">
      <c r="A283" s="10">
        <v>282</v>
      </c>
      <c r="B283" s="40"/>
      <c r="C283" s="41"/>
      <c r="D283" s="41"/>
      <c r="E283" s="8" t="str">
        <f t="shared" si="43"/>
        <v/>
      </c>
      <c r="F283" s="8" t="str">
        <f t="shared" si="44"/>
        <v/>
      </c>
      <c r="G283" s="44"/>
      <c r="H283" s="43"/>
      <c r="I283" s="11">
        <f t="shared" si="38"/>
        <v>0</v>
      </c>
      <c r="J283" s="11">
        <f t="shared" si="39"/>
        <v>0</v>
      </c>
      <c r="K283" s="12">
        <f t="shared" si="40"/>
        <v>0</v>
      </c>
      <c r="L283" s="11">
        <f t="shared" si="41"/>
        <v>0</v>
      </c>
      <c r="M283" s="12">
        <f t="shared" si="42"/>
        <v>0</v>
      </c>
      <c r="N283" s="8" t="e">
        <f>VLOOKUP(請求明細!E283*1,コードリスト!A:E,5,FALSE)</f>
        <v>#VALUE!</v>
      </c>
      <c r="CG283" s="3"/>
      <c r="CI283" s="3"/>
      <c r="CL283" s="3"/>
    </row>
    <row r="284" spans="1:90" ht="11.25" customHeight="1" x14ac:dyDescent="0.4">
      <c r="A284" s="10">
        <v>283</v>
      </c>
      <c r="B284" s="40"/>
      <c r="C284" s="41"/>
      <c r="D284" s="41"/>
      <c r="E284" s="8" t="str">
        <f t="shared" si="43"/>
        <v/>
      </c>
      <c r="F284" s="8" t="str">
        <f t="shared" si="44"/>
        <v/>
      </c>
      <c r="G284" s="44"/>
      <c r="H284" s="43"/>
      <c r="I284" s="11">
        <f t="shared" si="38"/>
        <v>0</v>
      </c>
      <c r="J284" s="11">
        <f t="shared" si="39"/>
        <v>0</v>
      </c>
      <c r="K284" s="12">
        <f t="shared" si="40"/>
        <v>0</v>
      </c>
      <c r="L284" s="11">
        <f t="shared" si="41"/>
        <v>0</v>
      </c>
      <c r="M284" s="12">
        <f t="shared" si="42"/>
        <v>0</v>
      </c>
      <c r="N284" s="8" t="e">
        <f>VLOOKUP(請求明細!E284*1,コードリスト!A:E,5,FALSE)</f>
        <v>#VALUE!</v>
      </c>
      <c r="CG284" s="3"/>
      <c r="CI284" s="3"/>
      <c r="CL284" s="3"/>
    </row>
    <row r="285" spans="1:90" ht="11.25" customHeight="1" x14ac:dyDescent="0.4">
      <c r="A285" s="10">
        <v>284</v>
      </c>
      <c r="B285" s="40"/>
      <c r="C285" s="41"/>
      <c r="D285" s="41"/>
      <c r="E285" s="8" t="str">
        <f t="shared" si="43"/>
        <v/>
      </c>
      <c r="F285" s="8" t="str">
        <f t="shared" si="44"/>
        <v/>
      </c>
      <c r="G285" s="44"/>
      <c r="H285" s="43"/>
      <c r="I285" s="11">
        <f t="shared" si="38"/>
        <v>0</v>
      </c>
      <c r="J285" s="11">
        <f t="shared" si="39"/>
        <v>0</v>
      </c>
      <c r="K285" s="12">
        <f t="shared" si="40"/>
        <v>0</v>
      </c>
      <c r="L285" s="11">
        <f t="shared" si="41"/>
        <v>0</v>
      </c>
      <c r="M285" s="12">
        <f t="shared" si="42"/>
        <v>0</v>
      </c>
      <c r="N285" s="8" t="e">
        <f>VLOOKUP(請求明細!E285*1,コードリスト!A:E,5,FALSE)</f>
        <v>#VALUE!</v>
      </c>
      <c r="CG285" s="3"/>
      <c r="CI285" s="3"/>
      <c r="CL285" s="3"/>
    </row>
    <row r="286" spans="1:90" ht="11.25" customHeight="1" x14ac:dyDescent="0.4">
      <c r="A286" s="10">
        <v>285</v>
      </c>
      <c r="B286" s="40"/>
      <c r="C286" s="41"/>
      <c r="D286" s="41"/>
      <c r="E286" s="8" t="str">
        <f t="shared" si="43"/>
        <v/>
      </c>
      <c r="F286" s="8" t="str">
        <f t="shared" si="44"/>
        <v/>
      </c>
      <c r="G286" s="44"/>
      <c r="H286" s="43"/>
      <c r="I286" s="11">
        <f t="shared" si="38"/>
        <v>0</v>
      </c>
      <c r="J286" s="11">
        <f t="shared" si="39"/>
        <v>0</v>
      </c>
      <c r="K286" s="12">
        <f t="shared" si="40"/>
        <v>0</v>
      </c>
      <c r="L286" s="11">
        <f t="shared" si="41"/>
        <v>0</v>
      </c>
      <c r="M286" s="12">
        <f t="shared" si="42"/>
        <v>0</v>
      </c>
      <c r="N286" s="8" t="e">
        <f>VLOOKUP(請求明細!E286*1,コードリスト!A:E,5,FALSE)</f>
        <v>#VALUE!</v>
      </c>
      <c r="CG286" s="3"/>
      <c r="CI286" s="3"/>
      <c r="CL286" s="3"/>
    </row>
    <row r="287" spans="1:90" ht="11.25" customHeight="1" x14ac:dyDescent="0.4">
      <c r="A287" s="10">
        <v>286</v>
      </c>
      <c r="B287" s="40"/>
      <c r="C287" s="41"/>
      <c r="D287" s="41"/>
      <c r="E287" s="8" t="str">
        <f t="shared" si="43"/>
        <v/>
      </c>
      <c r="F287" s="8" t="str">
        <f t="shared" si="44"/>
        <v/>
      </c>
      <c r="G287" s="44"/>
      <c r="H287" s="43"/>
      <c r="I287" s="11">
        <f t="shared" si="38"/>
        <v>0</v>
      </c>
      <c r="J287" s="11">
        <f t="shared" si="39"/>
        <v>0</v>
      </c>
      <c r="K287" s="12">
        <f t="shared" si="40"/>
        <v>0</v>
      </c>
      <c r="L287" s="11">
        <f t="shared" si="41"/>
        <v>0</v>
      </c>
      <c r="M287" s="12">
        <f t="shared" si="42"/>
        <v>0</v>
      </c>
      <c r="N287" s="8" t="e">
        <f>VLOOKUP(請求明細!E287*1,コードリスト!A:E,5,FALSE)</f>
        <v>#VALUE!</v>
      </c>
      <c r="CG287" s="3"/>
      <c r="CI287" s="3"/>
      <c r="CL287" s="3"/>
    </row>
    <row r="288" spans="1:90" ht="11.25" customHeight="1" x14ac:dyDescent="0.4">
      <c r="A288" s="10">
        <v>287</v>
      </c>
      <c r="B288" s="40"/>
      <c r="C288" s="41"/>
      <c r="D288" s="41"/>
      <c r="E288" s="8" t="str">
        <f t="shared" si="43"/>
        <v/>
      </c>
      <c r="F288" s="8" t="str">
        <f t="shared" si="44"/>
        <v/>
      </c>
      <c r="G288" s="44"/>
      <c r="H288" s="43"/>
      <c r="I288" s="11">
        <f t="shared" si="38"/>
        <v>0</v>
      </c>
      <c r="J288" s="11">
        <f t="shared" si="39"/>
        <v>0</v>
      </c>
      <c r="K288" s="12">
        <f t="shared" si="40"/>
        <v>0</v>
      </c>
      <c r="L288" s="11">
        <f t="shared" si="41"/>
        <v>0</v>
      </c>
      <c r="M288" s="12">
        <f t="shared" si="42"/>
        <v>0</v>
      </c>
      <c r="N288" s="8" t="e">
        <f>VLOOKUP(請求明細!E288*1,コードリスト!A:E,5,FALSE)</f>
        <v>#VALUE!</v>
      </c>
      <c r="CG288" s="3"/>
      <c r="CI288" s="3"/>
      <c r="CL288" s="3"/>
    </row>
    <row r="289" spans="1:90" ht="11.25" customHeight="1" x14ac:dyDescent="0.4">
      <c r="A289" s="10">
        <v>288</v>
      </c>
      <c r="B289" s="40"/>
      <c r="C289" s="41"/>
      <c r="D289" s="41"/>
      <c r="E289" s="8" t="str">
        <f t="shared" si="43"/>
        <v/>
      </c>
      <c r="F289" s="8" t="str">
        <f t="shared" si="44"/>
        <v/>
      </c>
      <c r="G289" s="44"/>
      <c r="H289" s="43"/>
      <c r="I289" s="11">
        <f t="shared" si="38"/>
        <v>0</v>
      </c>
      <c r="J289" s="11">
        <f t="shared" si="39"/>
        <v>0</v>
      </c>
      <c r="K289" s="12">
        <f t="shared" si="40"/>
        <v>0</v>
      </c>
      <c r="L289" s="11">
        <f t="shared" si="41"/>
        <v>0</v>
      </c>
      <c r="M289" s="12">
        <f t="shared" si="42"/>
        <v>0</v>
      </c>
      <c r="N289" s="8" t="e">
        <f>VLOOKUP(請求明細!E289*1,コードリスト!A:E,5,FALSE)</f>
        <v>#VALUE!</v>
      </c>
      <c r="CG289" s="3"/>
      <c r="CI289" s="3"/>
      <c r="CL289" s="3"/>
    </row>
    <row r="290" spans="1:90" ht="11.25" customHeight="1" x14ac:dyDescent="0.4">
      <c r="A290" s="10">
        <v>289</v>
      </c>
      <c r="B290" s="40"/>
      <c r="C290" s="41"/>
      <c r="D290" s="41"/>
      <c r="E290" s="8" t="str">
        <f t="shared" si="43"/>
        <v/>
      </c>
      <c r="F290" s="8" t="str">
        <f t="shared" si="44"/>
        <v/>
      </c>
      <c r="G290" s="44"/>
      <c r="H290" s="43"/>
      <c r="I290" s="11">
        <f t="shared" si="38"/>
        <v>0</v>
      </c>
      <c r="J290" s="11">
        <f t="shared" si="39"/>
        <v>0</v>
      </c>
      <c r="K290" s="12">
        <f t="shared" si="40"/>
        <v>0</v>
      </c>
      <c r="L290" s="11">
        <f t="shared" si="41"/>
        <v>0</v>
      </c>
      <c r="M290" s="12">
        <f t="shared" si="42"/>
        <v>0</v>
      </c>
      <c r="N290" s="8" t="e">
        <f>VLOOKUP(請求明細!E290*1,コードリスト!A:E,5,FALSE)</f>
        <v>#VALUE!</v>
      </c>
      <c r="CG290" s="3"/>
      <c r="CI290" s="3"/>
      <c r="CL290" s="3"/>
    </row>
    <row r="291" spans="1:90" ht="11.25" customHeight="1" x14ac:dyDescent="0.4">
      <c r="A291" s="10">
        <v>290</v>
      </c>
      <c r="B291" s="40"/>
      <c r="C291" s="41"/>
      <c r="D291" s="41"/>
      <c r="E291" s="8" t="str">
        <f t="shared" si="43"/>
        <v/>
      </c>
      <c r="F291" s="8" t="str">
        <f t="shared" si="44"/>
        <v/>
      </c>
      <c r="G291" s="44"/>
      <c r="H291" s="43"/>
      <c r="I291" s="11">
        <f t="shared" si="38"/>
        <v>0</v>
      </c>
      <c r="J291" s="11">
        <f t="shared" si="39"/>
        <v>0</v>
      </c>
      <c r="K291" s="12">
        <f t="shared" si="40"/>
        <v>0</v>
      </c>
      <c r="L291" s="11">
        <f t="shared" si="41"/>
        <v>0</v>
      </c>
      <c r="M291" s="12">
        <f t="shared" si="42"/>
        <v>0</v>
      </c>
      <c r="N291" s="8" t="e">
        <f>VLOOKUP(請求明細!E291*1,コードリスト!A:E,5,FALSE)</f>
        <v>#VALUE!</v>
      </c>
      <c r="CG291" s="3"/>
      <c r="CI291" s="3"/>
      <c r="CL291" s="3"/>
    </row>
    <row r="292" spans="1:90" ht="11.25" customHeight="1" x14ac:dyDescent="0.4">
      <c r="A292" s="10">
        <v>291</v>
      </c>
      <c r="B292" s="40"/>
      <c r="C292" s="41"/>
      <c r="D292" s="41"/>
      <c r="E292" s="8" t="str">
        <f t="shared" si="43"/>
        <v/>
      </c>
      <c r="F292" s="8" t="str">
        <f t="shared" si="44"/>
        <v/>
      </c>
      <c r="G292" s="44"/>
      <c r="H292" s="43"/>
      <c r="I292" s="11">
        <f t="shared" si="38"/>
        <v>0</v>
      </c>
      <c r="J292" s="11">
        <f t="shared" si="39"/>
        <v>0</v>
      </c>
      <c r="K292" s="12">
        <f t="shared" si="40"/>
        <v>0</v>
      </c>
      <c r="L292" s="11">
        <f t="shared" si="41"/>
        <v>0</v>
      </c>
      <c r="M292" s="12">
        <f t="shared" si="42"/>
        <v>0</v>
      </c>
      <c r="N292" s="8" t="e">
        <f>VLOOKUP(請求明細!E292*1,コードリスト!A:E,5,FALSE)</f>
        <v>#VALUE!</v>
      </c>
      <c r="CG292" s="3"/>
      <c r="CI292" s="3"/>
      <c r="CL292" s="3"/>
    </row>
    <row r="293" spans="1:90" ht="11.25" customHeight="1" x14ac:dyDescent="0.4">
      <c r="A293" s="10">
        <v>292</v>
      </c>
      <c r="B293" s="40"/>
      <c r="C293" s="41"/>
      <c r="D293" s="41"/>
      <c r="E293" s="8" t="str">
        <f t="shared" si="43"/>
        <v/>
      </c>
      <c r="F293" s="8" t="str">
        <f t="shared" si="44"/>
        <v/>
      </c>
      <c r="G293" s="44"/>
      <c r="H293" s="43"/>
      <c r="I293" s="11">
        <f t="shared" si="38"/>
        <v>0</v>
      </c>
      <c r="J293" s="11">
        <f t="shared" si="39"/>
        <v>0</v>
      </c>
      <c r="K293" s="12">
        <f t="shared" si="40"/>
        <v>0</v>
      </c>
      <c r="L293" s="11">
        <f t="shared" si="41"/>
        <v>0</v>
      </c>
      <c r="M293" s="12">
        <f t="shared" si="42"/>
        <v>0</v>
      </c>
      <c r="N293" s="8" t="e">
        <f>VLOOKUP(請求明細!E293*1,コードリスト!A:E,5,FALSE)</f>
        <v>#VALUE!</v>
      </c>
      <c r="CG293" s="3"/>
      <c r="CI293" s="3"/>
      <c r="CL293" s="3"/>
    </row>
    <row r="294" spans="1:90" ht="11.25" customHeight="1" x14ac:dyDescent="0.4">
      <c r="A294" s="10">
        <v>293</v>
      </c>
      <c r="B294" s="40"/>
      <c r="C294" s="41"/>
      <c r="D294" s="41"/>
      <c r="E294" s="8" t="str">
        <f t="shared" si="43"/>
        <v/>
      </c>
      <c r="F294" s="8" t="str">
        <f t="shared" si="44"/>
        <v/>
      </c>
      <c r="G294" s="44"/>
      <c r="H294" s="43"/>
      <c r="I294" s="11">
        <f t="shared" si="38"/>
        <v>0</v>
      </c>
      <c r="J294" s="11">
        <f t="shared" si="39"/>
        <v>0</v>
      </c>
      <c r="K294" s="12">
        <f t="shared" si="40"/>
        <v>0</v>
      </c>
      <c r="L294" s="11">
        <f t="shared" si="41"/>
        <v>0</v>
      </c>
      <c r="M294" s="12">
        <f t="shared" si="42"/>
        <v>0</v>
      </c>
      <c r="N294" s="8" t="e">
        <f>VLOOKUP(請求明細!E294*1,コードリスト!A:E,5,FALSE)</f>
        <v>#VALUE!</v>
      </c>
      <c r="CG294" s="3"/>
      <c r="CI294" s="3"/>
      <c r="CL294" s="3"/>
    </row>
    <row r="295" spans="1:90" ht="11.25" customHeight="1" x14ac:dyDescent="0.4">
      <c r="A295" s="10">
        <v>294</v>
      </c>
      <c r="B295" s="40"/>
      <c r="C295" s="41"/>
      <c r="D295" s="41"/>
      <c r="E295" s="8" t="str">
        <f t="shared" si="43"/>
        <v/>
      </c>
      <c r="F295" s="8" t="str">
        <f t="shared" si="44"/>
        <v/>
      </c>
      <c r="G295" s="44"/>
      <c r="H295" s="43"/>
      <c r="I295" s="11">
        <f t="shared" si="38"/>
        <v>0</v>
      </c>
      <c r="J295" s="11">
        <f t="shared" si="39"/>
        <v>0</v>
      </c>
      <c r="K295" s="12">
        <f t="shared" si="40"/>
        <v>0</v>
      </c>
      <c r="L295" s="11">
        <f t="shared" si="41"/>
        <v>0</v>
      </c>
      <c r="M295" s="12">
        <f t="shared" si="42"/>
        <v>0</v>
      </c>
      <c r="N295" s="8" t="e">
        <f>VLOOKUP(請求明細!E295*1,コードリスト!A:E,5,FALSE)</f>
        <v>#VALUE!</v>
      </c>
      <c r="CG295" s="3"/>
      <c r="CI295" s="3"/>
      <c r="CL295" s="3"/>
    </row>
    <row r="296" spans="1:90" ht="11.25" customHeight="1" x14ac:dyDescent="0.4">
      <c r="A296" s="10">
        <v>295</v>
      </c>
      <c r="B296" s="40"/>
      <c r="C296" s="41"/>
      <c r="D296" s="41"/>
      <c r="E296" s="8" t="str">
        <f t="shared" si="43"/>
        <v/>
      </c>
      <c r="F296" s="8" t="str">
        <f t="shared" si="44"/>
        <v/>
      </c>
      <c r="G296" s="44"/>
      <c r="H296" s="43"/>
      <c r="I296" s="11">
        <f t="shared" si="38"/>
        <v>0</v>
      </c>
      <c r="J296" s="11">
        <f t="shared" si="39"/>
        <v>0</v>
      </c>
      <c r="K296" s="12">
        <f t="shared" si="40"/>
        <v>0</v>
      </c>
      <c r="L296" s="11">
        <f t="shared" si="41"/>
        <v>0</v>
      </c>
      <c r="M296" s="12">
        <f t="shared" si="42"/>
        <v>0</v>
      </c>
      <c r="N296" s="8" t="e">
        <f>VLOOKUP(請求明細!E296*1,コードリスト!A:E,5,FALSE)</f>
        <v>#VALUE!</v>
      </c>
      <c r="CG296" s="3"/>
      <c r="CI296" s="3"/>
      <c r="CL296" s="3"/>
    </row>
    <row r="297" spans="1:90" ht="11.25" customHeight="1" x14ac:dyDescent="0.4">
      <c r="A297" s="10">
        <v>296</v>
      </c>
      <c r="B297" s="40"/>
      <c r="C297" s="41"/>
      <c r="D297" s="41"/>
      <c r="E297" s="8" t="str">
        <f t="shared" si="43"/>
        <v/>
      </c>
      <c r="F297" s="8" t="str">
        <f t="shared" si="44"/>
        <v/>
      </c>
      <c r="G297" s="44"/>
      <c r="H297" s="43"/>
      <c r="I297" s="11">
        <f t="shared" si="38"/>
        <v>0</v>
      </c>
      <c r="J297" s="11">
        <f t="shared" si="39"/>
        <v>0</v>
      </c>
      <c r="K297" s="12">
        <f t="shared" si="40"/>
        <v>0</v>
      </c>
      <c r="L297" s="11">
        <f t="shared" si="41"/>
        <v>0</v>
      </c>
      <c r="M297" s="12">
        <f t="shared" si="42"/>
        <v>0</v>
      </c>
      <c r="N297" s="8" t="e">
        <f>VLOOKUP(請求明細!E297*1,コードリスト!A:E,5,FALSE)</f>
        <v>#VALUE!</v>
      </c>
      <c r="CG297" s="3"/>
      <c r="CI297" s="3"/>
      <c r="CL297" s="3"/>
    </row>
    <row r="298" spans="1:90" ht="11.25" customHeight="1" x14ac:dyDescent="0.4">
      <c r="A298" s="10">
        <v>297</v>
      </c>
      <c r="B298" s="40"/>
      <c r="C298" s="41"/>
      <c r="D298" s="41"/>
      <c r="E298" s="8" t="str">
        <f t="shared" si="43"/>
        <v/>
      </c>
      <c r="F298" s="8" t="str">
        <f t="shared" si="44"/>
        <v/>
      </c>
      <c r="G298" s="44"/>
      <c r="H298" s="43"/>
      <c r="I298" s="11">
        <f t="shared" si="38"/>
        <v>0</v>
      </c>
      <c r="J298" s="11">
        <f t="shared" si="39"/>
        <v>0</v>
      </c>
      <c r="K298" s="12">
        <f t="shared" si="40"/>
        <v>0</v>
      </c>
      <c r="L298" s="11">
        <f t="shared" si="41"/>
        <v>0</v>
      </c>
      <c r="M298" s="12">
        <f t="shared" si="42"/>
        <v>0</v>
      </c>
      <c r="N298" s="8" t="e">
        <f>VLOOKUP(請求明細!E298*1,コードリスト!A:E,5,FALSE)</f>
        <v>#VALUE!</v>
      </c>
      <c r="CG298" s="3"/>
      <c r="CI298" s="3"/>
      <c r="CL298" s="3"/>
    </row>
    <row r="299" spans="1:90" ht="11.25" customHeight="1" x14ac:dyDescent="0.4">
      <c r="A299" s="10">
        <v>298</v>
      </c>
      <c r="B299" s="40"/>
      <c r="C299" s="41"/>
      <c r="D299" s="41"/>
      <c r="E299" s="8" t="str">
        <f t="shared" si="43"/>
        <v/>
      </c>
      <c r="F299" s="8" t="str">
        <f t="shared" si="44"/>
        <v/>
      </c>
      <c r="G299" s="44"/>
      <c r="H299" s="43"/>
      <c r="I299" s="11">
        <f t="shared" si="38"/>
        <v>0</v>
      </c>
      <c r="J299" s="11">
        <f t="shared" si="39"/>
        <v>0</v>
      </c>
      <c r="K299" s="12">
        <f t="shared" si="40"/>
        <v>0</v>
      </c>
      <c r="L299" s="11">
        <f t="shared" si="41"/>
        <v>0</v>
      </c>
      <c r="M299" s="12">
        <f t="shared" si="42"/>
        <v>0</v>
      </c>
      <c r="N299" s="8" t="e">
        <f>VLOOKUP(請求明細!E299*1,コードリスト!A:E,5,FALSE)</f>
        <v>#VALUE!</v>
      </c>
      <c r="CG299" s="3"/>
      <c r="CI299" s="3"/>
      <c r="CL299" s="3"/>
    </row>
    <row r="300" spans="1:90" ht="11.25" customHeight="1" x14ac:dyDescent="0.4">
      <c r="A300" s="10">
        <v>299</v>
      </c>
      <c r="B300" s="40"/>
      <c r="C300" s="41"/>
      <c r="D300" s="41"/>
      <c r="E300" s="8" t="str">
        <f t="shared" si="43"/>
        <v/>
      </c>
      <c r="F300" s="8" t="str">
        <f t="shared" si="44"/>
        <v/>
      </c>
      <c r="G300" s="44"/>
      <c r="H300" s="43"/>
      <c r="I300" s="11">
        <f t="shared" si="38"/>
        <v>0</v>
      </c>
      <c r="J300" s="11">
        <f t="shared" si="39"/>
        <v>0</v>
      </c>
      <c r="K300" s="12">
        <f t="shared" si="40"/>
        <v>0</v>
      </c>
      <c r="L300" s="11">
        <f t="shared" si="41"/>
        <v>0</v>
      </c>
      <c r="M300" s="12">
        <f t="shared" si="42"/>
        <v>0</v>
      </c>
      <c r="N300" s="8" t="e">
        <f>VLOOKUP(請求明細!E300*1,コードリスト!A:E,5,FALSE)</f>
        <v>#VALUE!</v>
      </c>
      <c r="CG300" s="3"/>
      <c r="CI300" s="3"/>
      <c r="CL300" s="3"/>
    </row>
    <row r="301" spans="1:90" x14ac:dyDescent="0.4">
      <c r="CG301" s="3"/>
      <c r="CI301" s="3"/>
      <c r="CL301" s="3"/>
    </row>
    <row r="302" spans="1:90" x14ac:dyDescent="0.4">
      <c r="CG302" s="3"/>
      <c r="CI302" s="3"/>
      <c r="CL302" s="3"/>
    </row>
    <row r="303" spans="1:90" x14ac:dyDescent="0.4">
      <c r="CG303" s="3"/>
      <c r="CI303" s="3"/>
      <c r="CL303" s="3"/>
    </row>
    <row r="304" spans="1:90" x14ac:dyDescent="0.4">
      <c r="CG304" s="3"/>
      <c r="CI304" s="3"/>
      <c r="CL304" s="3"/>
    </row>
    <row r="305" spans="85:90" x14ac:dyDescent="0.4">
      <c r="CG305" s="3"/>
      <c r="CI305" s="3"/>
      <c r="CL305" s="3"/>
    </row>
    <row r="306" spans="85:90" x14ac:dyDescent="0.4">
      <c r="CG306" s="3"/>
      <c r="CI306" s="3"/>
      <c r="CL306" s="3"/>
    </row>
    <row r="307" spans="85:90" x14ac:dyDescent="0.4">
      <c r="CG307" s="3"/>
      <c r="CI307" s="3"/>
      <c r="CL307" s="3"/>
    </row>
    <row r="308" spans="85:90" x14ac:dyDescent="0.4">
      <c r="CG308" s="3"/>
      <c r="CI308" s="3"/>
      <c r="CL308" s="3"/>
    </row>
    <row r="309" spans="85:90" x14ac:dyDescent="0.4">
      <c r="CG309" s="3"/>
      <c r="CI309" s="3"/>
      <c r="CL309" s="3"/>
    </row>
    <row r="310" spans="85:90" x14ac:dyDescent="0.4">
      <c r="CG310" s="3"/>
      <c r="CI310" s="3"/>
      <c r="CL310" s="3"/>
    </row>
    <row r="311" spans="85:90" x14ac:dyDescent="0.4">
      <c r="CG311" s="3"/>
      <c r="CI311" s="3"/>
      <c r="CL311" s="3"/>
    </row>
    <row r="312" spans="85:90" x14ac:dyDescent="0.4">
      <c r="CG312" s="3"/>
      <c r="CI312" s="3"/>
      <c r="CL312" s="3"/>
    </row>
    <row r="313" spans="85:90" x14ac:dyDescent="0.4">
      <c r="CG313" s="3"/>
      <c r="CI313" s="3"/>
      <c r="CL313" s="3"/>
    </row>
    <row r="314" spans="85:90" x14ac:dyDescent="0.4">
      <c r="CG314" s="3"/>
      <c r="CI314" s="3"/>
      <c r="CL314" s="3"/>
    </row>
    <row r="315" spans="85:90" x14ac:dyDescent="0.4">
      <c r="CG315" s="3"/>
      <c r="CI315" s="3"/>
      <c r="CL315" s="3"/>
    </row>
    <row r="316" spans="85:90" x14ac:dyDescent="0.4">
      <c r="CG316" s="3"/>
      <c r="CI316" s="3"/>
      <c r="CL316" s="3"/>
    </row>
    <row r="317" spans="85:90" x14ac:dyDescent="0.4">
      <c r="CG317" s="3"/>
      <c r="CI317" s="3"/>
      <c r="CL317" s="3"/>
    </row>
    <row r="318" spans="85:90" x14ac:dyDescent="0.4">
      <c r="CG318" s="3"/>
      <c r="CI318" s="3"/>
      <c r="CL318" s="3"/>
    </row>
    <row r="319" spans="85:90" x14ac:dyDescent="0.4">
      <c r="CG319" s="3"/>
      <c r="CI319" s="3"/>
      <c r="CL319" s="3"/>
    </row>
    <row r="320" spans="85:90" x14ac:dyDescent="0.4">
      <c r="CG320" s="3"/>
      <c r="CI320" s="3"/>
      <c r="CL320" s="3"/>
    </row>
    <row r="321" spans="85:90" x14ac:dyDescent="0.4">
      <c r="CG321" s="3"/>
      <c r="CI321" s="3"/>
      <c r="CL321" s="3"/>
    </row>
    <row r="322" spans="85:90" x14ac:dyDescent="0.4">
      <c r="CG322" s="3"/>
      <c r="CI322" s="3"/>
      <c r="CL322" s="3"/>
    </row>
    <row r="323" spans="85:90" x14ac:dyDescent="0.4">
      <c r="CG323" s="3"/>
      <c r="CI323" s="3"/>
      <c r="CL323" s="3"/>
    </row>
    <row r="324" spans="85:90" x14ac:dyDescent="0.4">
      <c r="CG324" s="3"/>
      <c r="CI324" s="3"/>
      <c r="CL324" s="3"/>
    </row>
    <row r="325" spans="85:90" x14ac:dyDescent="0.4">
      <c r="CG325" s="3"/>
      <c r="CI325" s="3"/>
      <c r="CL325" s="3"/>
    </row>
    <row r="326" spans="85:90" x14ac:dyDescent="0.4">
      <c r="CG326" s="3"/>
      <c r="CI326" s="3"/>
      <c r="CL326" s="3"/>
    </row>
    <row r="327" spans="85:90" x14ac:dyDescent="0.4">
      <c r="CG327" s="3"/>
      <c r="CI327" s="3"/>
      <c r="CL327" s="3"/>
    </row>
    <row r="328" spans="85:90" x14ac:dyDescent="0.4">
      <c r="CG328" s="3"/>
      <c r="CI328" s="3"/>
      <c r="CL328" s="3"/>
    </row>
    <row r="329" spans="85:90" x14ac:dyDescent="0.4">
      <c r="CG329" s="3"/>
      <c r="CI329" s="3"/>
      <c r="CL329" s="3"/>
    </row>
    <row r="330" spans="85:90" x14ac:dyDescent="0.4">
      <c r="CG330" s="3"/>
      <c r="CI330" s="3"/>
      <c r="CL330" s="3"/>
    </row>
    <row r="331" spans="85:90" x14ac:dyDescent="0.4">
      <c r="CG331" s="3"/>
      <c r="CI331" s="3"/>
      <c r="CL331" s="3"/>
    </row>
    <row r="332" spans="85:90" x14ac:dyDescent="0.4">
      <c r="CG332" s="3"/>
      <c r="CI332" s="3"/>
      <c r="CL332" s="3"/>
    </row>
    <row r="333" spans="85:90" x14ac:dyDescent="0.4">
      <c r="CG333" s="3"/>
      <c r="CI333" s="3"/>
      <c r="CL333" s="3"/>
    </row>
    <row r="334" spans="85:90" x14ac:dyDescent="0.4">
      <c r="CG334" s="3"/>
      <c r="CI334" s="3"/>
      <c r="CL334" s="3"/>
    </row>
    <row r="335" spans="85:90" x14ac:dyDescent="0.4">
      <c r="CG335" s="3"/>
      <c r="CI335" s="3"/>
      <c r="CL335" s="3"/>
    </row>
    <row r="336" spans="85:90" x14ac:dyDescent="0.4">
      <c r="CG336" s="3"/>
      <c r="CI336" s="3"/>
      <c r="CL336" s="3"/>
    </row>
    <row r="337" spans="85:90" x14ac:dyDescent="0.4">
      <c r="CG337" s="3"/>
      <c r="CI337" s="3"/>
      <c r="CL337" s="3"/>
    </row>
    <row r="338" spans="85:90" x14ac:dyDescent="0.4">
      <c r="CG338" s="3"/>
      <c r="CI338" s="3"/>
      <c r="CL338" s="3"/>
    </row>
    <row r="339" spans="85:90" x14ac:dyDescent="0.4">
      <c r="CG339" s="3"/>
      <c r="CI339" s="3"/>
      <c r="CL339" s="3"/>
    </row>
    <row r="340" spans="85:90" x14ac:dyDescent="0.4">
      <c r="CG340" s="3"/>
      <c r="CI340" s="3"/>
      <c r="CL340" s="3"/>
    </row>
    <row r="341" spans="85:90" x14ac:dyDescent="0.4">
      <c r="CG341" s="3"/>
      <c r="CI341" s="3"/>
      <c r="CL341" s="3"/>
    </row>
    <row r="342" spans="85:90" x14ac:dyDescent="0.4">
      <c r="CG342" s="3"/>
      <c r="CI342" s="3"/>
      <c r="CL342" s="3"/>
    </row>
    <row r="343" spans="85:90" x14ac:dyDescent="0.4">
      <c r="CG343" s="3"/>
      <c r="CI343" s="3"/>
      <c r="CL343" s="3"/>
    </row>
    <row r="344" spans="85:90" x14ac:dyDescent="0.4">
      <c r="CG344" s="3"/>
      <c r="CI344" s="3"/>
      <c r="CL344" s="3"/>
    </row>
    <row r="345" spans="85:90" x14ac:dyDescent="0.4">
      <c r="CG345" s="3"/>
      <c r="CI345" s="3"/>
      <c r="CL345" s="3"/>
    </row>
    <row r="346" spans="85:90" x14ac:dyDescent="0.4">
      <c r="CG346" s="3"/>
      <c r="CI346" s="3"/>
      <c r="CL346" s="3"/>
    </row>
    <row r="347" spans="85:90" x14ac:dyDescent="0.4">
      <c r="CG347" s="3"/>
      <c r="CI347" s="3"/>
      <c r="CL347" s="3"/>
    </row>
    <row r="348" spans="85:90" x14ac:dyDescent="0.4">
      <c r="CG348" s="3"/>
      <c r="CI348" s="3"/>
      <c r="CL348" s="3"/>
    </row>
    <row r="349" spans="85:90" x14ac:dyDescent="0.4">
      <c r="CG349" s="3"/>
      <c r="CI349" s="3"/>
      <c r="CL349" s="3"/>
    </row>
    <row r="350" spans="85:90" x14ac:dyDescent="0.4">
      <c r="CG350" s="3"/>
      <c r="CI350" s="3"/>
      <c r="CL350" s="3"/>
    </row>
    <row r="351" spans="85:90" x14ac:dyDescent="0.4">
      <c r="CG351" s="3"/>
      <c r="CI351" s="3"/>
      <c r="CL351" s="3"/>
    </row>
    <row r="352" spans="85:90" x14ac:dyDescent="0.4">
      <c r="CG352" s="3"/>
      <c r="CI352" s="3"/>
      <c r="CL352" s="3"/>
    </row>
    <row r="353" spans="85:90" x14ac:dyDescent="0.4">
      <c r="CG353" s="3"/>
      <c r="CI353" s="3"/>
      <c r="CL353" s="3"/>
    </row>
    <row r="354" spans="85:90" x14ac:dyDescent="0.4">
      <c r="CG354" s="3"/>
      <c r="CI354" s="3"/>
      <c r="CL354" s="3"/>
    </row>
    <row r="355" spans="85:90" x14ac:dyDescent="0.4">
      <c r="CG355" s="3"/>
      <c r="CI355" s="3"/>
      <c r="CL355" s="3"/>
    </row>
    <row r="356" spans="85:90" x14ac:dyDescent="0.4">
      <c r="CG356" s="3"/>
      <c r="CI356" s="3"/>
      <c r="CL356" s="3"/>
    </row>
    <row r="357" spans="85:90" x14ac:dyDescent="0.4">
      <c r="CG357" s="3"/>
      <c r="CI357" s="3"/>
      <c r="CL357" s="3"/>
    </row>
    <row r="358" spans="85:90" x14ac:dyDescent="0.4">
      <c r="CG358" s="3"/>
      <c r="CI358" s="3"/>
      <c r="CL358" s="3"/>
    </row>
    <row r="359" spans="85:90" x14ac:dyDescent="0.4">
      <c r="CG359" s="3"/>
      <c r="CI359" s="3"/>
      <c r="CL359" s="3"/>
    </row>
    <row r="360" spans="85:90" x14ac:dyDescent="0.4">
      <c r="CG360" s="3"/>
      <c r="CI360" s="3"/>
      <c r="CL360" s="3"/>
    </row>
    <row r="361" spans="85:90" x14ac:dyDescent="0.4">
      <c r="CG361" s="3"/>
      <c r="CI361" s="3"/>
      <c r="CL361" s="3"/>
    </row>
    <row r="362" spans="85:90" x14ac:dyDescent="0.4">
      <c r="CG362" s="3"/>
      <c r="CI362" s="3"/>
      <c r="CL362" s="3"/>
    </row>
    <row r="363" spans="85:90" x14ac:dyDescent="0.4">
      <c r="CG363" s="3"/>
      <c r="CI363" s="3"/>
      <c r="CL363" s="3"/>
    </row>
    <row r="364" spans="85:90" x14ac:dyDescent="0.4">
      <c r="CG364" s="3"/>
      <c r="CI364" s="3"/>
      <c r="CL364" s="3"/>
    </row>
    <row r="365" spans="85:90" x14ac:dyDescent="0.4">
      <c r="CG365" s="3"/>
      <c r="CI365" s="3"/>
      <c r="CL365" s="3"/>
    </row>
    <row r="366" spans="85:90" x14ac:dyDescent="0.4">
      <c r="CG366" s="3"/>
      <c r="CI366" s="3"/>
      <c r="CL366" s="3"/>
    </row>
    <row r="367" spans="85:90" x14ac:dyDescent="0.4">
      <c r="CG367" s="3"/>
      <c r="CI367" s="3"/>
      <c r="CL367" s="3"/>
    </row>
    <row r="368" spans="85:90" x14ac:dyDescent="0.4">
      <c r="CG368" s="3"/>
      <c r="CI368" s="3"/>
      <c r="CL368" s="3"/>
    </row>
    <row r="369" spans="85:90" x14ac:dyDescent="0.4">
      <c r="CG369" s="3"/>
      <c r="CI369" s="3"/>
      <c r="CL369" s="3"/>
    </row>
    <row r="370" spans="85:90" x14ac:dyDescent="0.4">
      <c r="CG370" s="3"/>
      <c r="CI370" s="3"/>
      <c r="CL370" s="3"/>
    </row>
    <row r="371" spans="85:90" x14ac:dyDescent="0.4">
      <c r="CG371" s="3"/>
      <c r="CI371" s="3"/>
      <c r="CL371" s="3"/>
    </row>
    <row r="372" spans="85:90" x14ac:dyDescent="0.4">
      <c r="CG372" s="3"/>
      <c r="CI372" s="3"/>
      <c r="CL372" s="3"/>
    </row>
    <row r="373" spans="85:90" x14ac:dyDescent="0.4">
      <c r="CG373" s="3"/>
      <c r="CI373" s="3"/>
      <c r="CL373" s="3"/>
    </row>
    <row r="374" spans="85:90" x14ac:dyDescent="0.4">
      <c r="CG374" s="3"/>
      <c r="CI374" s="3"/>
      <c r="CL374" s="3"/>
    </row>
    <row r="375" spans="85:90" x14ac:dyDescent="0.4">
      <c r="CG375" s="3"/>
      <c r="CI375" s="3"/>
      <c r="CL375" s="3"/>
    </row>
    <row r="376" spans="85:90" x14ac:dyDescent="0.4">
      <c r="CG376" s="3"/>
      <c r="CI376" s="3"/>
      <c r="CL376" s="3"/>
    </row>
    <row r="377" spans="85:90" x14ac:dyDescent="0.4">
      <c r="CG377" s="3"/>
      <c r="CI377" s="3"/>
      <c r="CL377" s="3"/>
    </row>
    <row r="378" spans="85:90" x14ac:dyDescent="0.4">
      <c r="CG378" s="3"/>
      <c r="CI378" s="3"/>
      <c r="CL378" s="3"/>
    </row>
    <row r="379" spans="85:90" x14ac:dyDescent="0.4">
      <c r="CG379" s="3"/>
      <c r="CI379" s="3"/>
      <c r="CL379" s="3"/>
    </row>
    <row r="380" spans="85:90" x14ac:dyDescent="0.4">
      <c r="CG380" s="3"/>
      <c r="CI380" s="3"/>
      <c r="CL380" s="3"/>
    </row>
    <row r="381" spans="85:90" x14ac:dyDescent="0.4">
      <c r="CG381" s="3"/>
      <c r="CI381" s="3"/>
      <c r="CL381" s="3"/>
    </row>
    <row r="382" spans="85:90" x14ac:dyDescent="0.4">
      <c r="CG382" s="3"/>
      <c r="CI382" s="3"/>
      <c r="CL382" s="3"/>
    </row>
    <row r="383" spans="85:90" x14ac:dyDescent="0.4">
      <c r="CG383" s="3"/>
      <c r="CI383" s="3"/>
      <c r="CL383" s="3"/>
    </row>
    <row r="384" spans="85:90" x14ac:dyDescent="0.4">
      <c r="CG384" s="3"/>
      <c r="CI384" s="3"/>
      <c r="CL384" s="3"/>
    </row>
    <row r="385" spans="85:90" x14ac:dyDescent="0.4">
      <c r="CG385" s="3"/>
      <c r="CI385" s="3"/>
      <c r="CL385" s="3"/>
    </row>
    <row r="386" spans="85:90" x14ac:dyDescent="0.4">
      <c r="CG386" s="3"/>
      <c r="CI386" s="3"/>
      <c r="CL386" s="3"/>
    </row>
    <row r="387" spans="85:90" x14ac:dyDescent="0.4">
      <c r="CG387" s="3"/>
      <c r="CI387" s="3"/>
      <c r="CL387" s="3"/>
    </row>
    <row r="388" spans="85:90" x14ac:dyDescent="0.4">
      <c r="CG388" s="3"/>
      <c r="CI388" s="3"/>
      <c r="CL388" s="3"/>
    </row>
    <row r="389" spans="85:90" x14ac:dyDescent="0.4">
      <c r="CG389" s="3"/>
      <c r="CI389" s="3"/>
      <c r="CL389" s="3"/>
    </row>
    <row r="390" spans="85:90" x14ac:dyDescent="0.4">
      <c r="CG390" s="3"/>
      <c r="CI390" s="3"/>
      <c r="CL390" s="3"/>
    </row>
    <row r="391" spans="85:90" x14ac:dyDescent="0.4">
      <c r="CG391" s="3"/>
      <c r="CI391" s="3"/>
      <c r="CL391" s="3"/>
    </row>
    <row r="392" spans="85:90" x14ac:dyDescent="0.4">
      <c r="CG392" s="3"/>
      <c r="CI392" s="3"/>
      <c r="CL392" s="3"/>
    </row>
    <row r="393" spans="85:90" x14ac:dyDescent="0.4">
      <c r="CG393" s="3"/>
      <c r="CI393" s="3"/>
      <c r="CL393" s="3"/>
    </row>
    <row r="394" spans="85:90" x14ac:dyDescent="0.4">
      <c r="CG394" s="3"/>
      <c r="CI394" s="3"/>
      <c r="CL394" s="3"/>
    </row>
    <row r="395" spans="85:90" x14ac:dyDescent="0.4">
      <c r="CG395" s="3"/>
      <c r="CI395" s="3"/>
      <c r="CL395" s="3"/>
    </row>
    <row r="396" spans="85:90" x14ac:dyDescent="0.4">
      <c r="CG396" s="3"/>
      <c r="CI396" s="3"/>
      <c r="CL396" s="3"/>
    </row>
    <row r="397" spans="85:90" x14ac:dyDescent="0.4">
      <c r="CG397" s="3"/>
      <c r="CI397" s="3"/>
      <c r="CL397" s="3"/>
    </row>
    <row r="398" spans="85:90" x14ac:dyDescent="0.4">
      <c r="CG398" s="3"/>
      <c r="CI398" s="3"/>
      <c r="CL398" s="3"/>
    </row>
    <row r="399" spans="85:90" x14ac:dyDescent="0.4">
      <c r="CG399" s="3"/>
      <c r="CI399" s="3"/>
      <c r="CL399" s="3"/>
    </row>
    <row r="400" spans="85:90" x14ac:dyDescent="0.4">
      <c r="CG400" s="3"/>
      <c r="CI400" s="3"/>
      <c r="CL400" s="3"/>
    </row>
    <row r="401" spans="85:90" x14ac:dyDescent="0.4">
      <c r="CG401" s="3"/>
      <c r="CI401" s="3"/>
      <c r="CL401" s="3"/>
    </row>
    <row r="402" spans="85:90" x14ac:dyDescent="0.4">
      <c r="CG402" s="3"/>
      <c r="CI402" s="3"/>
      <c r="CL402" s="3"/>
    </row>
    <row r="403" spans="85:90" x14ac:dyDescent="0.4">
      <c r="CG403" s="3"/>
      <c r="CI403" s="3"/>
      <c r="CL403" s="3"/>
    </row>
    <row r="404" spans="85:90" x14ac:dyDescent="0.4">
      <c r="CG404" s="3"/>
      <c r="CI404" s="3"/>
      <c r="CL404" s="3"/>
    </row>
    <row r="405" spans="85:90" x14ac:dyDescent="0.4">
      <c r="CG405" s="3"/>
      <c r="CI405" s="3"/>
      <c r="CL405" s="3"/>
    </row>
    <row r="406" spans="85:90" x14ac:dyDescent="0.4">
      <c r="CG406" s="3"/>
      <c r="CI406" s="3"/>
      <c r="CL406" s="3"/>
    </row>
    <row r="407" spans="85:90" x14ac:dyDescent="0.4">
      <c r="CG407" s="3"/>
      <c r="CI407" s="3"/>
      <c r="CL407" s="3"/>
    </row>
    <row r="408" spans="85:90" x14ac:dyDescent="0.4">
      <c r="CG408" s="3"/>
      <c r="CI408" s="3"/>
      <c r="CL408" s="3"/>
    </row>
    <row r="409" spans="85:90" x14ac:dyDescent="0.4">
      <c r="CG409" s="3"/>
      <c r="CI409" s="3"/>
      <c r="CL409" s="3"/>
    </row>
    <row r="410" spans="85:90" x14ac:dyDescent="0.4">
      <c r="CG410" s="3"/>
      <c r="CI410" s="3"/>
      <c r="CL410" s="3"/>
    </row>
    <row r="411" spans="85:90" x14ac:dyDescent="0.4">
      <c r="CG411" s="3"/>
      <c r="CI411" s="3"/>
      <c r="CL411" s="3"/>
    </row>
    <row r="412" spans="85:90" x14ac:dyDescent="0.4">
      <c r="CG412" s="3"/>
      <c r="CI412" s="3"/>
      <c r="CL412" s="3"/>
    </row>
    <row r="413" spans="85:90" x14ac:dyDescent="0.4">
      <c r="CG413" s="3"/>
      <c r="CI413" s="3"/>
      <c r="CL413" s="3"/>
    </row>
    <row r="414" spans="85:90" x14ac:dyDescent="0.4">
      <c r="CG414" s="3"/>
      <c r="CI414" s="3"/>
      <c r="CL414" s="3"/>
    </row>
    <row r="415" spans="85:90" x14ac:dyDescent="0.4">
      <c r="CG415" s="3"/>
      <c r="CI415" s="3"/>
      <c r="CL415" s="3"/>
    </row>
    <row r="416" spans="85:90" x14ac:dyDescent="0.4">
      <c r="CG416" s="3"/>
      <c r="CI416" s="3"/>
      <c r="CL416" s="3"/>
    </row>
    <row r="417" spans="85:90" x14ac:dyDescent="0.4">
      <c r="CG417" s="3"/>
      <c r="CI417" s="3"/>
      <c r="CL417" s="3"/>
    </row>
    <row r="418" spans="85:90" x14ac:dyDescent="0.4">
      <c r="CG418" s="3"/>
      <c r="CI418" s="3"/>
      <c r="CL418" s="3"/>
    </row>
    <row r="419" spans="85:90" x14ac:dyDescent="0.4">
      <c r="CG419" s="3"/>
      <c r="CI419" s="3"/>
      <c r="CL419" s="3"/>
    </row>
    <row r="420" spans="85:90" x14ac:dyDescent="0.4">
      <c r="CG420" s="3"/>
      <c r="CI420" s="3"/>
      <c r="CL420" s="3"/>
    </row>
    <row r="421" spans="85:90" x14ac:dyDescent="0.4">
      <c r="CG421" s="3"/>
      <c r="CI421" s="3"/>
      <c r="CL421" s="3"/>
    </row>
    <row r="422" spans="85:90" x14ac:dyDescent="0.4">
      <c r="CG422" s="3"/>
      <c r="CI422" s="3"/>
      <c r="CL422" s="3"/>
    </row>
    <row r="423" spans="85:90" x14ac:dyDescent="0.4">
      <c r="CG423" s="3"/>
      <c r="CI423" s="3"/>
      <c r="CL423" s="3"/>
    </row>
    <row r="424" spans="85:90" x14ac:dyDescent="0.4">
      <c r="CG424" s="3"/>
      <c r="CI424" s="3"/>
      <c r="CL424" s="3"/>
    </row>
    <row r="425" spans="85:90" x14ac:dyDescent="0.4">
      <c r="CG425" s="3"/>
      <c r="CI425" s="3"/>
      <c r="CL425" s="3"/>
    </row>
    <row r="426" spans="85:90" x14ac:dyDescent="0.4">
      <c r="CG426" s="3"/>
      <c r="CI426" s="3"/>
      <c r="CL426" s="3"/>
    </row>
    <row r="427" spans="85:90" x14ac:dyDescent="0.4">
      <c r="CG427" s="3"/>
      <c r="CI427" s="3"/>
      <c r="CL427" s="3"/>
    </row>
    <row r="428" spans="85:90" x14ac:dyDescent="0.4">
      <c r="CG428" s="3"/>
      <c r="CI428" s="3"/>
      <c r="CL428" s="3"/>
    </row>
    <row r="429" spans="85:90" x14ac:dyDescent="0.4">
      <c r="CG429" s="3"/>
      <c r="CI429" s="3"/>
      <c r="CL429" s="3"/>
    </row>
    <row r="430" spans="85:90" x14ac:dyDescent="0.4">
      <c r="CG430" s="3"/>
      <c r="CI430" s="3"/>
      <c r="CL430" s="3"/>
    </row>
    <row r="431" spans="85:90" x14ac:dyDescent="0.4">
      <c r="CG431" s="3"/>
      <c r="CI431" s="3"/>
      <c r="CL431" s="3"/>
    </row>
    <row r="432" spans="85:90" x14ac:dyDescent="0.4">
      <c r="CG432" s="3"/>
      <c r="CI432" s="3"/>
      <c r="CL432" s="3"/>
    </row>
    <row r="433" spans="85:90" x14ac:dyDescent="0.4">
      <c r="CG433" s="3"/>
      <c r="CI433" s="3"/>
      <c r="CL433" s="3"/>
    </row>
    <row r="434" spans="85:90" x14ac:dyDescent="0.4">
      <c r="CG434" s="3"/>
      <c r="CI434" s="3"/>
      <c r="CL434" s="3"/>
    </row>
    <row r="435" spans="85:90" x14ac:dyDescent="0.4">
      <c r="CG435" s="3"/>
      <c r="CI435" s="3"/>
      <c r="CL435" s="3"/>
    </row>
    <row r="436" spans="85:90" x14ac:dyDescent="0.4">
      <c r="CG436" s="3"/>
      <c r="CI436" s="3"/>
      <c r="CL436" s="3"/>
    </row>
    <row r="437" spans="85:90" x14ac:dyDescent="0.4">
      <c r="CG437" s="3"/>
      <c r="CI437" s="3"/>
      <c r="CL437" s="3"/>
    </row>
    <row r="438" spans="85:90" x14ac:dyDescent="0.4">
      <c r="CG438" s="3"/>
      <c r="CI438" s="3"/>
      <c r="CL438" s="3"/>
    </row>
    <row r="439" spans="85:90" x14ac:dyDescent="0.4">
      <c r="CG439" s="3"/>
      <c r="CI439" s="3"/>
      <c r="CL439" s="3"/>
    </row>
    <row r="440" spans="85:90" x14ac:dyDescent="0.4">
      <c r="CG440" s="3"/>
      <c r="CI440" s="3"/>
      <c r="CL440" s="3"/>
    </row>
    <row r="441" spans="85:90" x14ac:dyDescent="0.4">
      <c r="CG441" s="3"/>
      <c r="CI441" s="3"/>
      <c r="CL441" s="3"/>
    </row>
    <row r="442" spans="85:90" x14ac:dyDescent="0.4">
      <c r="CG442" s="3"/>
      <c r="CI442" s="3"/>
      <c r="CL442" s="3"/>
    </row>
    <row r="443" spans="85:90" x14ac:dyDescent="0.4">
      <c r="CG443" s="3"/>
      <c r="CI443" s="3"/>
      <c r="CL443" s="3"/>
    </row>
    <row r="444" spans="85:90" x14ac:dyDescent="0.4">
      <c r="CG444" s="3"/>
      <c r="CI444" s="3"/>
      <c r="CL444" s="3"/>
    </row>
    <row r="445" spans="85:90" x14ac:dyDescent="0.4">
      <c r="CG445" s="3"/>
      <c r="CI445" s="3"/>
      <c r="CL445" s="3"/>
    </row>
    <row r="446" spans="85:90" x14ac:dyDescent="0.4">
      <c r="CG446" s="3"/>
      <c r="CI446" s="3"/>
      <c r="CL446" s="3"/>
    </row>
    <row r="447" spans="85:90" x14ac:dyDescent="0.4">
      <c r="CG447" s="3"/>
      <c r="CI447" s="3"/>
      <c r="CL447" s="3"/>
    </row>
    <row r="448" spans="85:90" x14ac:dyDescent="0.4">
      <c r="CG448" s="3"/>
      <c r="CI448" s="3"/>
      <c r="CL448" s="3"/>
    </row>
    <row r="449" spans="85:90" x14ac:dyDescent="0.4">
      <c r="CG449" s="3"/>
      <c r="CI449" s="3"/>
      <c r="CL449" s="3"/>
    </row>
    <row r="450" spans="85:90" x14ac:dyDescent="0.4">
      <c r="CG450" s="3"/>
      <c r="CI450" s="3"/>
      <c r="CL450" s="3"/>
    </row>
    <row r="451" spans="85:90" x14ac:dyDescent="0.4">
      <c r="CG451" s="3"/>
      <c r="CI451" s="3"/>
      <c r="CL451" s="3"/>
    </row>
    <row r="452" spans="85:90" x14ac:dyDescent="0.4">
      <c r="CG452" s="3"/>
      <c r="CI452" s="3"/>
      <c r="CL452" s="3"/>
    </row>
    <row r="453" spans="85:90" x14ac:dyDescent="0.4">
      <c r="CG453" s="3"/>
      <c r="CI453" s="3"/>
      <c r="CL453" s="3"/>
    </row>
    <row r="454" spans="85:90" x14ac:dyDescent="0.4">
      <c r="CG454" s="3"/>
      <c r="CI454" s="3"/>
      <c r="CL454" s="3"/>
    </row>
    <row r="455" spans="85:90" x14ac:dyDescent="0.4">
      <c r="CG455" s="3"/>
      <c r="CI455" s="3"/>
      <c r="CL455" s="3"/>
    </row>
    <row r="456" spans="85:90" x14ac:dyDescent="0.4">
      <c r="CG456" s="3"/>
      <c r="CI456" s="3"/>
      <c r="CL456" s="3"/>
    </row>
    <row r="457" spans="85:90" x14ac:dyDescent="0.4">
      <c r="CG457" s="3"/>
      <c r="CI457" s="3"/>
      <c r="CL457" s="3"/>
    </row>
    <row r="458" spans="85:90" x14ac:dyDescent="0.4">
      <c r="CG458" s="3"/>
      <c r="CI458" s="3"/>
      <c r="CL458" s="3"/>
    </row>
    <row r="459" spans="85:90" x14ac:dyDescent="0.4">
      <c r="CG459" s="3"/>
      <c r="CI459" s="3"/>
      <c r="CL459" s="3"/>
    </row>
    <row r="460" spans="85:90" x14ac:dyDescent="0.4">
      <c r="CG460" s="3"/>
      <c r="CI460" s="3"/>
      <c r="CL460" s="3"/>
    </row>
    <row r="461" spans="85:90" x14ac:dyDescent="0.4">
      <c r="CG461" s="3"/>
      <c r="CI461" s="3"/>
      <c r="CL461" s="3"/>
    </row>
    <row r="462" spans="85:90" x14ac:dyDescent="0.4">
      <c r="CG462" s="3"/>
      <c r="CI462" s="3"/>
      <c r="CL462" s="3"/>
    </row>
    <row r="463" spans="85:90" x14ac:dyDescent="0.4">
      <c r="CG463" s="3"/>
      <c r="CI463" s="3"/>
      <c r="CL463" s="3"/>
    </row>
    <row r="464" spans="85:90" x14ac:dyDescent="0.4">
      <c r="CG464" s="3"/>
      <c r="CI464" s="3"/>
      <c r="CL464" s="3"/>
    </row>
    <row r="465" spans="85:90" x14ac:dyDescent="0.4">
      <c r="CG465" s="3"/>
      <c r="CI465" s="3"/>
      <c r="CL465" s="3"/>
    </row>
    <row r="466" spans="85:90" x14ac:dyDescent="0.4">
      <c r="CG466" s="3"/>
      <c r="CI466" s="3"/>
      <c r="CL466" s="3"/>
    </row>
    <row r="467" spans="85:90" x14ac:dyDescent="0.4">
      <c r="CG467" s="3"/>
      <c r="CI467" s="3"/>
      <c r="CL467" s="3"/>
    </row>
    <row r="468" spans="85:90" x14ac:dyDescent="0.4">
      <c r="CG468" s="3"/>
      <c r="CI468" s="3"/>
      <c r="CL468" s="3"/>
    </row>
    <row r="469" spans="85:90" x14ac:dyDescent="0.4">
      <c r="CG469" s="3"/>
      <c r="CI469" s="3"/>
      <c r="CL469" s="3"/>
    </row>
    <row r="470" spans="85:90" x14ac:dyDescent="0.4">
      <c r="CG470" s="3"/>
      <c r="CI470" s="3"/>
      <c r="CL470" s="3"/>
    </row>
    <row r="471" spans="85:90" x14ac:dyDescent="0.4">
      <c r="CG471" s="3"/>
      <c r="CI471" s="3"/>
      <c r="CL471" s="3"/>
    </row>
    <row r="472" spans="85:90" x14ac:dyDescent="0.4">
      <c r="CG472" s="3"/>
      <c r="CI472" s="3"/>
      <c r="CL472" s="3"/>
    </row>
    <row r="473" spans="85:90" x14ac:dyDescent="0.4">
      <c r="CG473" s="3"/>
      <c r="CI473" s="3"/>
      <c r="CL473" s="3"/>
    </row>
    <row r="474" spans="85:90" x14ac:dyDescent="0.4">
      <c r="CG474" s="3"/>
      <c r="CI474" s="3"/>
      <c r="CL474" s="3"/>
    </row>
    <row r="475" spans="85:90" x14ac:dyDescent="0.4">
      <c r="CG475" s="3"/>
      <c r="CI475" s="3"/>
      <c r="CL475" s="3"/>
    </row>
    <row r="476" spans="85:90" x14ac:dyDescent="0.4">
      <c r="CG476" s="3"/>
      <c r="CI476" s="3"/>
      <c r="CL476" s="3"/>
    </row>
    <row r="477" spans="85:90" x14ac:dyDescent="0.4">
      <c r="CG477" s="3"/>
      <c r="CI477" s="3"/>
      <c r="CL477" s="3"/>
    </row>
    <row r="478" spans="85:90" x14ac:dyDescent="0.4">
      <c r="CG478" s="3"/>
      <c r="CI478" s="3"/>
      <c r="CL478" s="3"/>
    </row>
    <row r="479" spans="85:90" x14ac:dyDescent="0.4">
      <c r="CG479" s="3"/>
      <c r="CI479" s="3"/>
      <c r="CL479" s="3"/>
    </row>
    <row r="480" spans="85:90" x14ac:dyDescent="0.4">
      <c r="CG480" s="3"/>
      <c r="CI480" s="3"/>
      <c r="CL480" s="3"/>
    </row>
    <row r="481" spans="85:90" x14ac:dyDescent="0.4">
      <c r="CG481" s="3"/>
      <c r="CI481" s="3"/>
      <c r="CL481" s="3"/>
    </row>
    <row r="482" spans="85:90" x14ac:dyDescent="0.4">
      <c r="CG482" s="3"/>
      <c r="CI482" s="3"/>
      <c r="CL482" s="3"/>
    </row>
    <row r="483" spans="85:90" x14ac:dyDescent="0.4">
      <c r="CG483" s="3"/>
      <c r="CI483" s="3"/>
      <c r="CL483" s="3"/>
    </row>
    <row r="484" spans="85:90" x14ac:dyDescent="0.4">
      <c r="CG484" s="3"/>
      <c r="CI484" s="3"/>
      <c r="CL484" s="3"/>
    </row>
    <row r="485" spans="85:90" x14ac:dyDescent="0.4">
      <c r="CG485" s="3"/>
      <c r="CI485" s="3"/>
      <c r="CL485" s="3"/>
    </row>
    <row r="486" spans="85:90" x14ac:dyDescent="0.4">
      <c r="CG486" s="3"/>
      <c r="CI486" s="3"/>
      <c r="CL486" s="3"/>
    </row>
    <row r="487" spans="85:90" x14ac:dyDescent="0.4">
      <c r="CG487" s="3"/>
      <c r="CI487" s="3"/>
      <c r="CL487" s="3"/>
    </row>
    <row r="488" spans="85:90" x14ac:dyDescent="0.4">
      <c r="CG488" s="3"/>
      <c r="CI488" s="3"/>
      <c r="CL488" s="3"/>
    </row>
    <row r="489" spans="85:90" x14ac:dyDescent="0.4">
      <c r="CG489" s="3"/>
      <c r="CI489" s="3"/>
      <c r="CL489" s="3"/>
    </row>
    <row r="490" spans="85:90" x14ac:dyDescent="0.4">
      <c r="CG490" s="3"/>
      <c r="CI490" s="3"/>
      <c r="CL490" s="3"/>
    </row>
    <row r="491" spans="85:90" x14ac:dyDescent="0.4">
      <c r="CG491" s="3"/>
      <c r="CI491" s="3"/>
      <c r="CL491" s="3"/>
    </row>
    <row r="492" spans="85:90" x14ac:dyDescent="0.4">
      <c r="CG492" s="3"/>
      <c r="CI492" s="3"/>
      <c r="CL492" s="3"/>
    </row>
    <row r="493" spans="85:90" x14ac:dyDescent="0.4">
      <c r="CG493" s="3"/>
      <c r="CI493" s="3"/>
      <c r="CL493" s="3"/>
    </row>
    <row r="494" spans="85:90" x14ac:dyDescent="0.4">
      <c r="CG494" s="3"/>
      <c r="CI494" s="3"/>
      <c r="CL494" s="3"/>
    </row>
    <row r="495" spans="85:90" x14ac:dyDescent="0.4">
      <c r="CG495" s="3"/>
      <c r="CI495" s="3"/>
      <c r="CL495" s="3"/>
    </row>
    <row r="496" spans="85:90" x14ac:dyDescent="0.4">
      <c r="CG496" s="3"/>
      <c r="CI496" s="3"/>
      <c r="CL496" s="3"/>
    </row>
    <row r="497" spans="85:90" x14ac:dyDescent="0.4">
      <c r="CG497" s="3"/>
      <c r="CI497" s="3"/>
      <c r="CL497" s="3"/>
    </row>
    <row r="498" spans="85:90" x14ac:dyDescent="0.4">
      <c r="CG498" s="3"/>
      <c r="CI498" s="3"/>
      <c r="CL498" s="3"/>
    </row>
    <row r="499" spans="85:90" x14ac:dyDescent="0.4">
      <c r="CG499" s="3"/>
      <c r="CI499" s="3"/>
      <c r="CL499" s="3"/>
    </row>
    <row r="500" spans="85:90" x14ac:dyDescent="0.4">
      <c r="CG500" s="3"/>
      <c r="CI500" s="3"/>
      <c r="CL500" s="3"/>
    </row>
    <row r="501" spans="85:90" x14ac:dyDescent="0.4">
      <c r="CG501" s="3"/>
      <c r="CI501" s="3"/>
      <c r="CL501" s="3"/>
    </row>
    <row r="502" spans="85:90" x14ac:dyDescent="0.4">
      <c r="CG502" s="3"/>
      <c r="CI502" s="3"/>
      <c r="CL502" s="3"/>
    </row>
    <row r="503" spans="85:90" x14ac:dyDescent="0.4">
      <c r="CG503" s="3"/>
      <c r="CI503" s="3"/>
      <c r="CL503" s="3"/>
    </row>
    <row r="504" spans="85:90" x14ac:dyDescent="0.4">
      <c r="CG504" s="3"/>
      <c r="CI504" s="3"/>
      <c r="CL504" s="3"/>
    </row>
    <row r="505" spans="85:90" x14ac:dyDescent="0.4">
      <c r="CG505" s="3"/>
      <c r="CI505" s="3"/>
      <c r="CL505" s="3"/>
    </row>
    <row r="506" spans="85:90" x14ac:dyDescent="0.4">
      <c r="CG506" s="3"/>
      <c r="CI506" s="3"/>
      <c r="CL506" s="3"/>
    </row>
    <row r="507" spans="85:90" x14ac:dyDescent="0.4">
      <c r="CG507" s="3"/>
      <c r="CI507" s="3"/>
      <c r="CL507" s="3"/>
    </row>
    <row r="508" spans="85:90" x14ac:dyDescent="0.4">
      <c r="CG508" s="3"/>
      <c r="CI508" s="3"/>
      <c r="CL508" s="3"/>
    </row>
    <row r="509" spans="85:90" x14ac:dyDescent="0.4">
      <c r="CG509" s="3"/>
      <c r="CI509" s="3"/>
      <c r="CL509" s="3"/>
    </row>
    <row r="510" spans="85:90" x14ac:dyDescent="0.4">
      <c r="CG510" s="3"/>
      <c r="CI510" s="3"/>
      <c r="CL510" s="3"/>
    </row>
    <row r="511" spans="85:90" x14ac:dyDescent="0.4">
      <c r="CG511" s="3"/>
      <c r="CI511" s="3"/>
      <c r="CL511" s="3"/>
    </row>
    <row r="512" spans="85:90" x14ac:dyDescent="0.4">
      <c r="CG512" s="3"/>
      <c r="CI512" s="3"/>
      <c r="CL512" s="3"/>
    </row>
    <row r="513" spans="85:90" x14ac:dyDescent="0.4">
      <c r="CG513" s="3"/>
      <c r="CI513" s="3"/>
      <c r="CL513" s="3"/>
    </row>
    <row r="514" spans="85:90" x14ac:dyDescent="0.4">
      <c r="CG514" s="3"/>
      <c r="CI514" s="3"/>
      <c r="CL514" s="3"/>
    </row>
    <row r="515" spans="85:90" x14ac:dyDescent="0.4">
      <c r="CG515" s="3"/>
      <c r="CI515" s="3"/>
      <c r="CL515" s="3"/>
    </row>
    <row r="516" spans="85:90" x14ac:dyDescent="0.4">
      <c r="CG516" s="3"/>
      <c r="CI516" s="3"/>
      <c r="CL516" s="3"/>
    </row>
    <row r="517" spans="85:90" x14ac:dyDescent="0.4">
      <c r="CG517" s="3"/>
      <c r="CI517" s="3"/>
      <c r="CL517" s="3"/>
    </row>
    <row r="518" spans="85:90" x14ac:dyDescent="0.4">
      <c r="CG518" s="3"/>
      <c r="CI518" s="3"/>
      <c r="CL518" s="3"/>
    </row>
    <row r="519" spans="85:90" x14ac:dyDescent="0.4">
      <c r="CG519" s="3"/>
      <c r="CI519" s="3"/>
      <c r="CL519" s="3"/>
    </row>
    <row r="520" spans="85:90" x14ac:dyDescent="0.4">
      <c r="CG520" s="3"/>
      <c r="CI520" s="3"/>
      <c r="CL520" s="3"/>
    </row>
    <row r="521" spans="85:90" x14ac:dyDescent="0.4">
      <c r="CG521" s="3"/>
      <c r="CI521" s="3"/>
      <c r="CL521" s="3"/>
    </row>
    <row r="522" spans="85:90" x14ac:dyDescent="0.4">
      <c r="CG522" s="3"/>
      <c r="CI522" s="3"/>
      <c r="CL522" s="3"/>
    </row>
    <row r="523" spans="85:90" x14ac:dyDescent="0.4">
      <c r="CG523" s="3"/>
      <c r="CI523" s="3"/>
      <c r="CL523" s="3"/>
    </row>
    <row r="524" spans="85:90" x14ac:dyDescent="0.4">
      <c r="CG524" s="3"/>
      <c r="CI524" s="3"/>
      <c r="CL524" s="3"/>
    </row>
    <row r="525" spans="85:90" x14ac:dyDescent="0.4">
      <c r="CG525" s="3"/>
      <c r="CI525" s="3"/>
      <c r="CL525" s="3"/>
    </row>
    <row r="526" spans="85:90" x14ac:dyDescent="0.4">
      <c r="CG526" s="3"/>
      <c r="CI526" s="3"/>
      <c r="CL526" s="3"/>
    </row>
    <row r="527" spans="85:90" x14ac:dyDescent="0.4">
      <c r="CG527" s="3"/>
      <c r="CI527" s="3"/>
      <c r="CL527" s="3"/>
    </row>
    <row r="528" spans="85:90" x14ac:dyDescent="0.4">
      <c r="CG528" s="3"/>
      <c r="CI528" s="3"/>
      <c r="CL528" s="3"/>
    </row>
    <row r="529" spans="85:90" x14ac:dyDescent="0.4">
      <c r="CG529" s="3"/>
      <c r="CI529" s="3"/>
      <c r="CL529" s="3"/>
    </row>
    <row r="530" spans="85:90" x14ac:dyDescent="0.4">
      <c r="CG530" s="3"/>
      <c r="CI530" s="3"/>
      <c r="CL530" s="3"/>
    </row>
    <row r="531" spans="85:90" x14ac:dyDescent="0.4">
      <c r="CG531" s="3"/>
      <c r="CI531" s="3"/>
      <c r="CL531" s="3"/>
    </row>
    <row r="532" spans="85:90" x14ac:dyDescent="0.4">
      <c r="CG532" s="3"/>
      <c r="CI532" s="3"/>
      <c r="CL532" s="3"/>
    </row>
    <row r="533" spans="85:90" x14ac:dyDescent="0.4">
      <c r="CG533" s="3"/>
      <c r="CI533" s="3"/>
      <c r="CL533" s="3"/>
    </row>
    <row r="534" spans="85:90" x14ac:dyDescent="0.4">
      <c r="CG534" s="3"/>
      <c r="CI534" s="3"/>
      <c r="CL534" s="3"/>
    </row>
    <row r="535" spans="85:90" x14ac:dyDescent="0.4">
      <c r="CG535" s="3"/>
      <c r="CI535" s="3"/>
      <c r="CL535" s="3"/>
    </row>
    <row r="536" spans="85:90" x14ac:dyDescent="0.4">
      <c r="CG536" s="3"/>
      <c r="CI536" s="3"/>
      <c r="CL536" s="3"/>
    </row>
    <row r="537" spans="85:90" x14ac:dyDescent="0.4">
      <c r="CG537" s="3"/>
      <c r="CI537" s="3"/>
      <c r="CL537" s="3"/>
    </row>
    <row r="538" spans="85:90" x14ac:dyDescent="0.4">
      <c r="CG538" s="3"/>
      <c r="CI538" s="3"/>
      <c r="CL538" s="3"/>
    </row>
    <row r="539" spans="85:90" x14ac:dyDescent="0.4">
      <c r="CG539" s="3"/>
      <c r="CI539" s="3"/>
      <c r="CL539" s="3"/>
    </row>
    <row r="540" spans="85:90" x14ac:dyDescent="0.4">
      <c r="CG540" s="3"/>
      <c r="CI540" s="3"/>
      <c r="CL540" s="3"/>
    </row>
    <row r="541" spans="85:90" x14ac:dyDescent="0.4">
      <c r="CG541" s="3"/>
      <c r="CI541" s="3"/>
      <c r="CL541" s="3"/>
    </row>
    <row r="542" spans="85:90" x14ac:dyDescent="0.4">
      <c r="CG542" s="3"/>
      <c r="CI542" s="3"/>
      <c r="CL542" s="3"/>
    </row>
    <row r="543" spans="85:90" x14ac:dyDescent="0.4">
      <c r="CG543" s="3"/>
      <c r="CI543" s="3"/>
      <c r="CL543" s="3"/>
    </row>
    <row r="544" spans="85:90" x14ac:dyDescent="0.4">
      <c r="CG544" s="3"/>
      <c r="CI544" s="3"/>
      <c r="CL544" s="3"/>
    </row>
    <row r="545" spans="85:90" x14ac:dyDescent="0.4">
      <c r="CG545" s="3"/>
      <c r="CI545" s="3"/>
      <c r="CL545" s="3"/>
    </row>
    <row r="546" spans="85:90" x14ac:dyDescent="0.4">
      <c r="CG546" s="3"/>
      <c r="CI546" s="3"/>
      <c r="CL546" s="3"/>
    </row>
    <row r="547" spans="85:90" x14ac:dyDescent="0.4">
      <c r="CG547" s="3"/>
      <c r="CI547" s="3"/>
      <c r="CL547" s="3"/>
    </row>
    <row r="548" spans="85:90" x14ac:dyDescent="0.4">
      <c r="CG548" s="3"/>
      <c r="CI548" s="3"/>
      <c r="CL548" s="3"/>
    </row>
    <row r="549" spans="85:90" x14ac:dyDescent="0.4">
      <c r="CG549" s="3"/>
      <c r="CI549" s="3"/>
      <c r="CL549" s="3"/>
    </row>
    <row r="550" spans="85:90" x14ac:dyDescent="0.4">
      <c r="CG550" s="3"/>
      <c r="CI550" s="3"/>
      <c r="CL550" s="3"/>
    </row>
    <row r="551" spans="85:90" x14ac:dyDescent="0.4">
      <c r="CG551" s="3"/>
      <c r="CI551" s="3"/>
      <c r="CL551" s="3"/>
    </row>
    <row r="552" spans="85:90" x14ac:dyDescent="0.4">
      <c r="CG552" s="3"/>
      <c r="CI552" s="3"/>
      <c r="CL552" s="3"/>
    </row>
    <row r="553" spans="85:90" x14ac:dyDescent="0.4">
      <c r="CG553" s="3"/>
      <c r="CI553" s="3"/>
      <c r="CL553" s="3"/>
    </row>
    <row r="554" spans="85:90" x14ac:dyDescent="0.4">
      <c r="CG554" s="3"/>
      <c r="CI554" s="3"/>
      <c r="CL554" s="3"/>
    </row>
    <row r="555" spans="85:90" x14ac:dyDescent="0.4">
      <c r="CG555" s="3"/>
      <c r="CI555" s="3"/>
      <c r="CL555" s="3"/>
    </row>
    <row r="556" spans="85:90" x14ac:dyDescent="0.4">
      <c r="CG556" s="3"/>
      <c r="CI556" s="3"/>
      <c r="CL556" s="3"/>
    </row>
    <row r="557" spans="85:90" x14ac:dyDescent="0.4">
      <c r="CG557" s="3"/>
      <c r="CI557" s="3"/>
      <c r="CL557" s="3"/>
    </row>
    <row r="558" spans="85:90" x14ac:dyDescent="0.4">
      <c r="CG558" s="3"/>
      <c r="CI558" s="3"/>
      <c r="CL558" s="3"/>
    </row>
    <row r="559" spans="85:90" x14ac:dyDescent="0.4">
      <c r="CG559" s="3"/>
      <c r="CI559" s="3"/>
      <c r="CL559" s="3"/>
    </row>
    <row r="560" spans="85:90" x14ac:dyDescent="0.4">
      <c r="CG560" s="3"/>
      <c r="CI560" s="3"/>
      <c r="CL560" s="3"/>
    </row>
    <row r="561" spans="85:90" x14ac:dyDescent="0.4">
      <c r="CG561" s="3"/>
      <c r="CI561" s="3"/>
      <c r="CL561" s="3"/>
    </row>
    <row r="562" spans="85:90" x14ac:dyDescent="0.4">
      <c r="CG562" s="3"/>
      <c r="CI562" s="3"/>
      <c r="CL562" s="3"/>
    </row>
    <row r="563" spans="85:90" x14ac:dyDescent="0.4">
      <c r="CG563" s="3"/>
      <c r="CI563" s="3"/>
      <c r="CL563" s="3"/>
    </row>
    <row r="564" spans="85:90" x14ac:dyDescent="0.4">
      <c r="CG564" s="3"/>
      <c r="CI564" s="3"/>
      <c r="CL564" s="3"/>
    </row>
    <row r="565" spans="85:90" x14ac:dyDescent="0.4">
      <c r="CG565" s="3"/>
      <c r="CI565" s="3"/>
      <c r="CL565" s="3"/>
    </row>
    <row r="566" spans="85:90" x14ac:dyDescent="0.4">
      <c r="CG566" s="3"/>
      <c r="CI566" s="3"/>
      <c r="CL566" s="3"/>
    </row>
    <row r="567" spans="85:90" x14ac:dyDescent="0.4">
      <c r="CG567" s="3"/>
      <c r="CI567" s="3"/>
      <c r="CL567" s="3"/>
    </row>
    <row r="568" spans="85:90" x14ac:dyDescent="0.4">
      <c r="CG568" s="3"/>
      <c r="CI568" s="3"/>
      <c r="CL568" s="3"/>
    </row>
    <row r="569" spans="85:90" x14ac:dyDescent="0.4">
      <c r="CG569" s="3"/>
      <c r="CI569" s="3"/>
      <c r="CL569" s="3"/>
    </row>
    <row r="570" spans="85:90" x14ac:dyDescent="0.4">
      <c r="CG570" s="3"/>
      <c r="CI570" s="3"/>
      <c r="CL570" s="3"/>
    </row>
    <row r="571" spans="85:90" x14ac:dyDescent="0.4">
      <c r="CG571" s="3"/>
      <c r="CI571" s="3"/>
      <c r="CL571" s="3"/>
    </row>
    <row r="572" spans="85:90" x14ac:dyDescent="0.4">
      <c r="CG572" s="3"/>
      <c r="CI572" s="3"/>
      <c r="CL572" s="3"/>
    </row>
    <row r="573" spans="85:90" x14ac:dyDescent="0.4">
      <c r="CG573" s="3"/>
      <c r="CI573" s="3"/>
      <c r="CL573" s="3"/>
    </row>
    <row r="574" spans="85:90" x14ac:dyDescent="0.4">
      <c r="CG574" s="3"/>
      <c r="CI574" s="3"/>
      <c r="CL574" s="3"/>
    </row>
    <row r="575" spans="85:90" x14ac:dyDescent="0.4">
      <c r="CG575" s="3"/>
      <c r="CI575" s="3"/>
      <c r="CL575" s="3"/>
    </row>
    <row r="576" spans="85:90" x14ac:dyDescent="0.4">
      <c r="CG576" s="3"/>
      <c r="CI576" s="3"/>
      <c r="CL576" s="3"/>
    </row>
    <row r="577" spans="85:90" x14ac:dyDescent="0.4">
      <c r="CG577" s="3"/>
      <c r="CI577" s="3"/>
      <c r="CL577" s="3"/>
    </row>
    <row r="578" spans="85:90" x14ac:dyDescent="0.4">
      <c r="CG578" s="3"/>
      <c r="CI578" s="3"/>
      <c r="CL578" s="3"/>
    </row>
    <row r="579" spans="85:90" x14ac:dyDescent="0.4">
      <c r="CG579" s="3"/>
      <c r="CI579" s="3"/>
      <c r="CL579" s="3"/>
    </row>
    <row r="580" spans="85:90" x14ac:dyDescent="0.4">
      <c r="CG580" s="3"/>
      <c r="CI580" s="3"/>
      <c r="CL580" s="3"/>
    </row>
    <row r="581" spans="85:90" x14ac:dyDescent="0.4">
      <c r="CG581" s="3"/>
      <c r="CI581" s="3"/>
      <c r="CL581" s="3"/>
    </row>
    <row r="582" spans="85:90" x14ac:dyDescent="0.4">
      <c r="CG582" s="3"/>
      <c r="CI582" s="3"/>
      <c r="CL582" s="3"/>
    </row>
    <row r="583" spans="85:90" x14ac:dyDescent="0.4">
      <c r="CG583" s="3"/>
      <c r="CI583" s="3"/>
      <c r="CL583" s="3"/>
    </row>
    <row r="584" spans="85:90" x14ac:dyDescent="0.4">
      <c r="CG584" s="3"/>
      <c r="CI584" s="3"/>
      <c r="CL584" s="3"/>
    </row>
    <row r="585" spans="85:90" x14ac:dyDescent="0.4">
      <c r="CG585" s="3"/>
      <c r="CI585" s="3"/>
      <c r="CL585" s="3"/>
    </row>
    <row r="586" spans="85:90" x14ac:dyDescent="0.4">
      <c r="CG586" s="3"/>
      <c r="CI586" s="3"/>
      <c r="CL586" s="3"/>
    </row>
    <row r="587" spans="85:90" x14ac:dyDescent="0.4">
      <c r="CG587" s="3"/>
      <c r="CI587" s="3"/>
      <c r="CL587" s="3"/>
    </row>
    <row r="588" spans="85:90" x14ac:dyDescent="0.4">
      <c r="CG588" s="3"/>
      <c r="CI588" s="3"/>
      <c r="CL588" s="3"/>
    </row>
    <row r="589" spans="85:90" x14ac:dyDescent="0.4">
      <c r="CG589" s="3"/>
      <c r="CI589" s="3"/>
      <c r="CL589" s="3"/>
    </row>
    <row r="590" spans="85:90" x14ac:dyDescent="0.4">
      <c r="CG590" s="3"/>
      <c r="CI590" s="3"/>
      <c r="CL590" s="3"/>
    </row>
    <row r="591" spans="85:90" x14ac:dyDescent="0.4">
      <c r="CG591" s="3"/>
      <c r="CI591" s="3"/>
      <c r="CL591" s="3"/>
    </row>
    <row r="592" spans="85:90" x14ac:dyDescent="0.4">
      <c r="CG592" s="3"/>
      <c r="CI592" s="3"/>
      <c r="CL592" s="3"/>
    </row>
    <row r="593" spans="85:90" x14ac:dyDescent="0.4">
      <c r="CG593" s="3"/>
      <c r="CI593" s="3"/>
      <c r="CL593" s="3"/>
    </row>
    <row r="594" spans="85:90" x14ac:dyDescent="0.4">
      <c r="CG594" s="3"/>
      <c r="CI594" s="3"/>
      <c r="CL594" s="3"/>
    </row>
    <row r="595" spans="85:90" x14ac:dyDescent="0.4">
      <c r="CG595" s="3"/>
      <c r="CI595" s="3"/>
      <c r="CL595" s="3"/>
    </row>
    <row r="596" spans="85:90" x14ac:dyDescent="0.4">
      <c r="CG596" s="3"/>
      <c r="CI596" s="3"/>
      <c r="CL596" s="3"/>
    </row>
    <row r="597" spans="85:90" x14ac:dyDescent="0.4">
      <c r="CG597" s="3"/>
      <c r="CI597" s="3"/>
      <c r="CL597" s="3"/>
    </row>
    <row r="598" spans="85:90" x14ac:dyDescent="0.4">
      <c r="CG598" s="3"/>
      <c r="CI598" s="3"/>
      <c r="CL598" s="3"/>
    </row>
    <row r="599" spans="85:90" x14ac:dyDescent="0.4">
      <c r="CG599" s="3"/>
      <c r="CI599" s="3"/>
      <c r="CL599" s="3"/>
    </row>
    <row r="600" spans="85:90" x14ac:dyDescent="0.4">
      <c r="CG600" s="3"/>
      <c r="CI600" s="3"/>
      <c r="CL600" s="3"/>
    </row>
    <row r="601" spans="85:90" x14ac:dyDescent="0.4">
      <c r="CG601" s="3"/>
      <c r="CI601" s="3"/>
      <c r="CL601" s="3"/>
    </row>
    <row r="602" spans="85:90" x14ac:dyDescent="0.4">
      <c r="CG602" s="3"/>
      <c r="CI602" s="3"/>
      <c r="CL602" s="3"/>
    </row>
    <row r="603" spans="85:90" x14ac:dyDescent="0.4">
      <c r="CG603" s="3"/>
      <c r="CI603" s="3"/>
      <c r="CL603" s="3"/>
    </row>
    <row r="604" spans="85:90" x14ac:dyDescent="0.4">
      <c r="CG604" s="3"/>
      <c r="CI604" s="3"/>
      <c r="CL604" s="3"/>
    </row>
    <row r="605" spans="85:90" x14ac:dyDescent="0.4">
      <c r="CG605" s="3"/>
      <c r="CI605" s="3"/>
      <c r="CL605" s="3"/>
    </row>
    <row r="606" spans="85:90" x14ac:dyDescent="0.4">
      <c r="CG606" s="3"/>
      <c r="CI606" s="3"/>
      <c r="CL606" s="3"/>
    </row>
    <row r="607" spans="85:90" x14ac:dyDescent="0.4">
      <c r="CG607" s="3"/>
      <c r="CI607" s="3"/>
      <c r="CL607" s="3"/>
    </row>
    <row r="608" spans="85:90" x14ac:dyDescent="0.4">
      <c r="CG608" s="3"/>
      <c r="CI608" s="3"/>
      <c r="CL608" s="3"/>
    </row>
    <row r="609" spans="85:90" x14ac:dyDescent="0.4">
      <c r="CG609" s="3"/>
      <c r="CI609" s="3"/>
      <c r="CL609" s="3"/>
    </row>
    <row r="610" spans="85:90" x14ac:dyDescent="0.4">
      <c r="CG610" s="3"/>
      <c r="CI610" s="3"/>
      <c r="CL610" s="3"/>
    </row>
    <row r="611" spans="85:90" x14ac:dyDescent="0.4">
      <c r="CG611" s="3"/>
      <c r="CI611" s="3"/>
      <c r="CL611" s="3"/>
    </row>
    <row r="612" spans="85:90" x14ac:dyDescent="0.4">
      <c r="CG612" s="3"/>
      <c r="CI612" s="3"/>
      <c r="CL612" s="3"/>
    </row>
    <row r="613" spans="85:90" x14ac:dyDescent="0.4">
      <c r="CG613" s="3"/>
      <c r="CI613" s="3"/>
      <c r="CL613" s="3"/>
    </row>
    <row r="614" spans="85:90" x14ac:dyDescent="0.4">
      <c r="CG614" s="3"/>
      <c r="CI614" s="3"/>
      <c r="CL614" s="3"/>
    </row>
    <row r="615" spans="85:90" x14ac:dyDescent="0.4">
      <c r="CG615" s="3"/>
      <c r="CI615" s="3"/>
      <c r="CL615" s="3"/>
    </row>
    <row r="616" spans="85:90" x14ac:dyDescent="0.4">
      <c r="CG616" s="3"/>
      <c r="CI616" s="3"/>
      <c r="CL616" s="3"/>
    </row>
    <row r="617" spans="85:90" x14ac:dyDescent="0.4">
      <c r="CG617" s="3"/>
      <c r="CI617" s="3"/>
      <c r="CL617" s="3"/>
    </row>
    <row r="618" spans="85:90" x14ac:dyDescent="0.4">
      <c r="CG618" s="3"/>
      <c r="CI618" s="3"/>
      <c r="CL618" s="3"/>
    </row>
    <row r="619" spans="85:90" x14ac:dyDescent="0.4">
      <c r="CG619" s="3"/>
      <c r="CI619" s="3"/>
      <c r="CL619" s="3"/>
    </row>
    <row r="620" spans="85:90" x14ac:dyDescent="0.4">
      <c r="CG620" s="3"/>
      <c r="CI620" s="3"/>
      <c r="CL620" s="3"/>
    </row>
    <row r="621" spans="85:90" x14ac:dyDescent="0.4">
      <c r="CG621" s="3"/>
      <c r="CI621" s="3"/>
      <c r="CL621" s="3"/>
    </row>
    <row r="622" spans="85:90" x14ac:dyDescent="0.4">
      <c r="CG622" s="3"/>
      <c r="CI622" s="3"/>
      <c r="CL622" s="3"/>
    </row>
    <row r="623" spans="85:90" x14ac:dyDescent="0.4">
      <c r="CG623" s="3"/>
      <c r="CI623" s="3"/>
      <c r="CL623" s="3"/>
    </row>
    <row r="624" spans="85:90" x14ac:dyDescent="0.4">
      <c r="CG624" s="3"/>
      <c r="CI624" s="3"/>
      <c r="CL624" s="3"/>
    </row>
    <row r="625" spans="85:90" x14ac:dyDescent="0.4">
      <c r="CG625" s="3"/>
      <c r="CI625" s="3"/>
      <c r="CL625" s="3"/>
    </row>
    <row r="626" spans="85:90" x14ac:dyDescent="0.4">
      <c r="CG626" s="3"/>
      <c r="CI626" s="3"/>
      <c r="CL626" s="3"/>
    </row>
    <row r="627" spans="85:90" x14ac:dyDescent="0.4">
      <c r="CG627" s="3"/>
      <c r="CI627" s="3"/>
      <c r="CL627" s="3"/>
    </row>
    <row r="628" spans="85:90" x14ac:dyDescent="0.4">
      <c r="CG628" s="3"/>
      <c r="CI628" s="3"/>
      <c r="CL628" s="3"/>
    </row>
    <row r="629" spans="85:90" x14ac:dyDescent="0.4">
      <c r="CG629" s="3"/>
      <c r="CI629" s="3"/>
      <c r="CL629" s="3"/>
    </row>
    <row r="630" spans="85:90" x14ac:dyDescent="0.4">
      <c r="CG630" s="3"/>
      <c r="CI630" s="3"/>
      <c r="CL630" s="3"/>
    </row>
    <row r="631" spans="85:90" x14ac:dyDescent="0.4">
      <c r="CG631" s="3"/>
      <c r="CI631" s="3"/>
      <c r="CL631" s="3"/>
    </row>
    <row r="632" spans="85:90" x14ac:dyDescent="0.4">
      <c r="CG632" s="3"/>
      <c r="CI632" s="3"/>
      <c r="CL632" s="3"/>
    </row>
    <row r="633" spans="85:90" x14ac:dyDescent="0.4">
      <c r="CG633" s="3"/>
      <c r="CI633" s="3"/>
      <c r="CL633" s="3"/>
    </row>
    <row r="634" spans="85:90" x14ac:dyDescent="0.4">
      <c r="CG634" s="3"/>
      <c r="CI634" s="3"/>
      <c r="CL634" s="3"/>
    </row>
    <row r="635" spans="85:90" x14ac:dyDescent="0.4">
      <c r="CG635" s="3"/>
      <c r="CI635" s="3"/>
      <c r="CL635" s="3"/>
    </row>
    <row r="636" spans="85:90" x14ac:dyDescent="0.4">
      <c r="CG636" s="3"/>
      <c r="CI636" s="3"/>
      <c r="CL636" s="3"/>
    </row>
    <row r="637" spans="85:90" x14ac:dyDescent="0.4">
      <c r="CG637" s="3"/>
      <c r="CI637" s="3"/>
      <c r="CL637" s="3"/>
    </row>
    <row r="638" spans="85:90" x14ac:dyDescent="0.4">
      <c r="CG638" s="3"/>
      <c r="CI638" s="3"/>
      <c r="CL638" s="3"/>
    </row>
    <row r="639" spans="85:90" x14ac:dyDescent="0.4">
      <c r="CG639" s="3"/>
      <c r="CI639" s="3"/>
      <c r="CL639" s="3"/>
    </row>
    <row r="640" spans="85:90" x14ac:dyDescent="0.4">
      <c r="CG640" s="3"/>
      <c r="CI640" s="3"/>
      <c r="CL640" s="3"/>
    </row>
    <row r="641" spans="85:90" x14ac:dyDescent="0.4">
      <c r="CG641" s="3"/>
      <c r="CI641" s="3"/>
      <c r="CL641" s="3"/>
    </row>
    <row r="642" spans="85:90" x14ac:dyDescent="0.4">
      <c r="CG642" s="3"/>
      <c r="CI642" s="3"/>
      <c r="CL642" s="3"/>
    </row>
    <row r="643" spans="85:90" x14ac:dyDescent="0.4">
      <c r="CG643" s="3"/>
      <c r="CI643" s="3"/>
      <c r="CL643" s="3"/>
    </row>
    <row r="644" spans="85:90" x14ac:dyDescent="0.4">
      <c r="CG644" s="3"/>
      <c r="CI644" s="3"/>
      <c r="CL644" s="3"/>
    </row>
    <row r="645" spans="85:90" x14ac:dyDescent="0.4">
      <c r="CG645" s="3"/>
      <c r="CI645" s="3"/>
      <c r="CL645" s="3"/>
    </row>
    <row r="646" spans="85:90" x14ac:dyDescent="0.4">
      <c r="CG646" s="3"/>
      <c r="CI646" s="3"/>
      <c r="CL646" s="3"/>
    </row>
    <row r="647" spans="85:90" x14ac:dyDescent="0.4">
      <c r="CG647" s="3"/>
      <c r="CI647" s="3"/>
      <c r="CL647" s="3"/>
    </row>
    <row r="648" spans="85:90" x14ac:dyDescent="0.4">
      <c r="CG648" s="3"/>
      <c r="CI648" s="3"/>
      <c r="CL648" s="3"/>
    </row>
    <row r="649" spans="85:90" x14ac:dyDescent="0.4">
      <c r="CG649" s="3"/>
      <c r="CI649" s="3"/>
      <c r="CL649" s="3"/>
    </row>
    <row r="650" spans="85:90" x14ac:dyDescent="0.4">
      <c r="CG650" s="3"/>
      <c r="CI650" s="3"/>
      <c r="CL650" s="3"/>
    </row>
    <row r="651" spans="85:90" x14ac:dyDescent="0.4">
      <c r="CG651" s="3"/>
      <c r="CI651" s="3"/>
      <c r="CL651" s="3"/>
    </row>
    <row r="652" spans="85:90" x14ac:dyDescent="0.4">
      <c r="CG652" s="3"/>
      <c r="CI652" s="3"/>
      <c r="CL652" s="3"/>
    </row>
    <row r="653" spans="85:90" x14ac:dyDescent="0.4">
      <c r="CG653" s="3"/>
      <c r="CI653" s="3"/>
      <c r="CL653" s="3"/>
    </row>
    <row r="654" spans="85:90" x14ac:dyDescent="0.4">
      <c r="CG654" s="3"/>
      <c r="CI654" s="3"/>
      <c r="CL654" s="3"/>
    </row>
    <row r="655" spans="85:90" x14ac:dyDescent="0.4">
      <c r="CG655" s="3"/>
      <c r="CI655" s="3"/>
      <c r="CL655" s="3"/>
    </row>
    <row r="656" spans="85:90" x14ac:dyDescent="0.4">
      <c r="CG656" s="3"/>
      <c r="CI656" s="3"/>
      <c r="CL656" s="3"/>
    </row>
    <row r="657" spans="85:90" x14ac:dyDescent="0.4">
      <c r="CG657" s="3"/>
      <c r="CI657" s="3"/>
      <c r="CL657" s="3"/>
    </row>
    <row r="658" spans="85:90" x14ac:dyDescent="0.4">
      <c r="CG658" s="3"/>
      <c r="CI658" s="3"/>
      <c r="CL658" s="3"/>
    </row>
    <row r="659" spans="85:90" x14ac:dyDescent="0.4">
      <c r="CG659" s="3"/>
      <c r="CI659" s="3"/>
      <c r="CL659" s="3"/>
    </row>
    <row r="660" spans="85:90" x14ac:dyDescent="0.4">
      <c r="CG660" s="3"/>
      <c r="CI660" s="3"/>
      <c r="CL660" s="3"/>
    </row>
    <row r="661" spans="85:90" x14ac:dyDescent="0.4">
      <c r="CG661" s="3"/>
      <c r="CI661" s="3"/>
      <c r="CL661" s="3"/>
    </row>
    <row r="662" spans="85:90" x14ac:dyDescent="0.4">
      <c r="CG662" s="3"/>
      <c r="CI662" s="3"/>
      <c r="CL662" s="3"/>
    </row>
    <row r="663" spans="85:90" x14ac:dyDescent="0.4">
      <c r="CG663" s="3"/>
      <c r="CI663" s="3"/>
      <c r="CL663" s="3"/>
    </row>
    <row r="664" spans="85:90" x14ac:dyDescent="0.4">
      <c r="CG664" s="3"/>
      <c r="CI664" s="3"/>
      <c r="CL664" s="3"/>
    </row>
    <row r="665" spans="85:90" x14ac:dyDescent="0.4">
      <c r="CG665" s="3"/>
      <c r="CI665" s="3"/>
      <c r="CL665" s="3"/>
    </row>
    <row r="666" spans="85:90" x14ac:dyDescent="0.4">
      <c r="CG666" s="3"/>
      <c r="CI666" s="3"/>
      <c r="CL666" s="3"/>
    </row>
    <row r="667" spans="85:90" x14ac:dyDescent="0.4">
      <c r="CG667" s="3"/>
      <c r="CI667" s="3"/>
      <c r="CL667" s="3"/>
    </row>
    <row r="668" spans="85:90" x14ac:dyDescent="0.4">
      <c r="CG668" s="3"/>
      <c r="CI668" s="3"/>
      <c r="CL668" s="3"/>
    </row>
    <row r="669" spans="85:90" x14ac:dyDescent="0.4">
      <c r="CG669" s="3"/>
      <c r="CI669" s="3"/>
      <c r="CL669" s="3"/>
    </row>
    <row r="670" spans="85:90" x14ac:dyDescent="0.4">
      <c r="CG670" s="3"/>
      <c r="CI670" s="3"/>
      <c r="CL670" s="3"/>
    </row>
    <row r="671" spans="85:90" x14ac:dyDescent="0.4">
      <c r="CG671" s="3"/>
      <c r="CI671" s="3"/>
      <c r="CL671" s="3"/>
    </row>
    <row r="672" spans="85:90" x14ac:dyDescent="0.4">
      <c r="CG672" s="3"/>
      <c r="CI672" s="3"/>
      <c r="CL672" s="3"/>
    </row>
    <row r="673" spans="85:90" x14ac:dyDescent="0.4">
      <c r="CG673" s="3"/>
      <c r="CI673" s="3"/>
      <c r="CL673" s="3"/>
    </row>
    <row r="674" spans="85:90" x14ac:dyDescent="0.4">
      <c r="CG674" s="3"/>
      <c r="CI674" s="3"/>
      <c r="CL674" s="3"/>
    </row>
    <row r="675" spans="85:90" x14ac:dyDescent="0.4">
      <c r="CG675" s="3"/>
      <c r="CI675" s="3"/>
      <c r="CL675" s="3"/>
    </row>
    <row r="676" spans="85:90" x14ac:dyDescent="0.4">
      <c r="CG676" s="3"/>
      <c r="CI676" s="3"/>
      <c r="CL676" s="3"/>
    </row>
    <row r="677" spans="85:90" x14ac:dyDescent="0.4">
      <c r="CG677" s="3"/>
      <c r="CI677" s="3"/>
      <c r="CL677" s="3"/>
    </row>
    <row r="678" spans="85:90" x14ac:dyDescent="0.4">
      <c r="CG678" s="3"/>
      <c r="CI678" s="3"/>
      <c r="CL678" s="3"/>
    </row>
    <row r="679" spans="85:90" x14ac:dyDescent="0.4">
      <c r="CG679" s="3"/>
      <c r="CI679" s="3"/>
      <c r="CL679" s="3"/>
    </row>
    <row r="680" spans="85:90" x14ac:dyDescent="0.4">
      <c r="CG680" s="3"/>
      <c r="CI680" s="3"/>
      <c r="CL680" s="3"/>
    </row>
    <row r="681" spans="85:90" x14ac:dyDescent="0.4">
      <c r="CG681" s="3"/>
      <c r="CI681" s="3"/>
      <c r="CL681" s="3"/>
    </row>
    <row r="682" spans="85:90" x14ac:dyDescent="0.4">
      <c r="CG682" s="3"/>
      <c r="CI682" s="3"/>
      <c r="CL682" s="3"/>
    </row>
    <row r="683" spans="85:90" x14ac:dyDescent="0.4">
      <c r="CG683" s="3"/>
      <c r="CI683" s="3"/>
      <c r="CL683" s="3"/>
    </row>
    <row r="684" spans="85:90" x14ac:dyDescent="0.4">
      <c r="CG684" s="3"/>
      <c r="CI684" s="3"/>
      <c r="CL684" s="3"/>
    </row>
    <row r="685" spans="85:90" x14ac:dyDescent="0.4">
      <c r="CG685" s="3"/>
      <c r="CI685" s="3"/>
      <c r="CL685" s="3"/>
    </row>
    <row r="686" spans="85:90" x14ac:dyDescent="0.4">
      <c r="CG686" s="3"/>
      <c r="CI686" s="3"/>
      <c r="CL686" s="3"/>
    </row>
    <row r="687" spans="85:90" x14ac:dyDescent="0.4">
      <c r="CG687" s="3"/>
      <c r="CI687" s="3"/>
      <c r="CL687" s="3"/>
    </row>
    <row r="688" spans="85:90" x14ac:dyDescent="0.4">
      <c r="CG688" s="3"/>
      <c r="CI688" s="3"/>
      <c r="CL688" s="3"/>
    </row>
    <row r="689" spans="85:90" x14ac:dyDescent="0.4">
      <c r="CG689" s="3"/>
      <c r="CI689" s="3"/>
      <c r="CL689" s="3"/>
    </row>
    <row r="690" spans="85:90" x14ac:dyDescent="0.4">
      <c r="CG690" s="3"/>
      <c r="CI690" s="3"/>
      <c r="CL690" s="3"/>
    </row>
    <row r="691" spans="85:90" x14ac:dyDescent="0.4">
      <c r="CG691" s="3"/>
      <c r="CI691" s="3"/>
      <c r="CL691" s="3"/>
    </row>
    <row r="692" spans="85:90" x14ac:dyDescent="0.4">
      <c r="CG692" s="3"/>
      <c r="CI692" s="3"/>
      <c r="CL692" s="3"/>
    </row>
    <row r="693" spans="85:90" x14ac:dyDescent="0.4">
      <c r="CG693" s="3"/>
      <c r="CI693" s="3"/>
      <c r="CL693" s="3"/>
    </row>
    <row r="694" spans="85:90" x14ac:dyDescent="0.4">
      <c r="CG694" s="3"/>
      <c r="CI694" s="3"/>
      <c r="CL694" s="3"/>
    </row>
    <row r="695" spans="85:90" x14ac:dyDescent="0.4">
      <c r="CG695" s="3"/>
      <c r="CI695" s="3"/>
      <c r="CL695" s="3"/>
    </row>
    <row r="696" spans="85:90" x14ac:dyDescent="0.4">
      <c r="CG696" s="3"/>
      <c r="CI696" s="3"/>
      <c r="CL696" s="3"/>
    </row>
    <row r="697" spans="85:90" x14ac:dyDescent="0.4">
      <c r="CG697" s="3"/>
      <c r="CI697" s="3"/>
      <c r="CL697" s="3"/>
    </row>
    <row r="698" spans="85:90" x14ac:dyDescent="0.4">
      <c r="CG698" s="3"/>
      <c r="CI698" s="3"/>
      <c r="CL698" s="3"/>
    </row>
    <row r="699" spans="85:90" x14ac:dyDescent="0.4">
      <c r="CG699" s="3"/>
      <c r="CI699" s="3"/>
      <c r="CL699" s="3"/>
    </row>
    <row r="700" spans="85:90" x14ac:dyDescent="0.4">
      <c r="CG700" s="3"/>
      <c r="CI700" s="3"/>
      <c r="CL700" s="3"/>
    </row>
    <row r="701" spans="85:90" x14ac:dyDescent="0.4">
      <c r="CG701" s="3"/>
      <c r="CI701" s="3"/>
      <c r="CL701" s="3"/>
    </row>
    <row r="702" spans="85:90" x14ac:dyDescent="0.4">
      <c r="CG702" s="3"/>
      <c r="CI702" s="3"/>
      <c r="CL702" s="3"/>
    </row>
    <row r="703" spans="85:90" x14ac:dyDescent="0.4">
      <c r="CG703" s="3"/>
      <c r="CI703" s="3"/>
      <c r="CL703" s="3"/>
    </row>
    <row r="704" spans="85:90" x14ac:dyDescent="0.4">
      <c r="CG704" s="3"/>
      <c r="CI704" s="3"/>
      <c r="CL704" s="3"/>
    </row>
    <row r="705" spans="85:90" x14ac:dyDescent="0.4">
      <c r="CG705" s="3"/>
      <c r="CI705" s="3"/>
      <c r="CL705" s="3"/>
    </row>
    <row r="706" spans="85:90" x14ac:dyDescent="0.4">
      <c r="CG706" s="3"/>
      <c r="CI706" s="3"/>
      <c r="CL706" s="3"/>
    </row>
    <row r="707" spans="85:90" x14ac:dyDescent="0.4">
      <c r="CG707" s="3"/>
      <c r="CI707" s="3"/>
      <c r="CL707" s="3"/>
    </row>
    <row r="708" spans="85:90" x14ac:dyDescent="0.4">
      <c r="CG708" s="3"/>
      <c r="CI708" s="3"/>
      <c r="CL708" s="3"/>
    </row>
    <row r="709" spans="85:90" x14ac:dyDescent="0.4">
      <c r="CG709" s="3"/>
      <c r="CI709" s="3"/>
      <c r="CL709" s="3"/>
    </row>
    <row r="710" spans="85:90" x14ac:dyDescent="0.4">
      <c r="CG710" s="3"/>
      <c r="CI710" s="3"/>
      <c r="CL710" s="3"/>
    </row>
    <row r="711" spans="85:90" x14ac:dyDescent="0.4">
      <c r="CG711" s="3"/>
      <c r="CI711" s="3"/>
      <c r="CL711" s="3"/>
    </row>
    <row r="712" spans="85:90" x14ac:dyDescent="0.4">
      <c r="CG712" s="3"/>
      <c r="CI712" s="3"/>
      <c r="CL712" s="3"/>
    </row>
    <row r="713" spans="85:90" x14ac:dyDescent="0.4">
      <c r="CG713" s="3"/>
      <c r="CI713" s="3"/>
      <c r="CL713" s="3"/>
    </row>
    <row r="714" spans="85:90" x14ac:dyDescent="0.4">
      <c r="CG714" s="3"/>
      <c r="CI714" s="3"/>
      <c r="CL714" s="3"/>
    </row>
    <row r="715" spans="85:90" x14ac:dyDescent="0.4">
      <c r="CG715" s="3"/>
      <c r="CI715" s="3"/>
      <c r="CL715" s="3"/>
    </row>
    <row r="716" spans="85:90" x14ac:dyDescent="0.4">
      <c r="CG716" s="3"/>
      <c r="CI716" s="3"/>
      <c r="CL716" s="3"/>
    </row>
    <row r="717" spans="85:90" x14ac:dyDescent="0.4">
      <c r="CG717" s="3"/>
      <c r="CI717" s="3"/>
      <c r="CL717" s="3"/>
    </row>
    <row r="718" spans="85:90" x14ac:dyDescent="0.4">
      <c r="CG718" s="3"/>
      <c r="CI718" s="3"/>
      <c r="CL718" s="3"/>
    </row>
    <row r="719" spans="85:90" x14ac:dyDescent="0.4">
      <c r="CG719" s="3"/>
      <c r="CI719" s="3"/>
      <c r="CL719" s="3"/>
    </row>
    <row r="720" spans="85:90" x14ac:dyDescent="0.4">
      <c r="CG720" s="3"/>
      <c r="CI720" s="3"/>
      <c r="CL720" s="3"/>
    </row>
    <row r="721" spans="85:90" x14ac:dyDescent="0.4">
      <c r="CG721" s="3"/>
      <c r="CI721" s="3"/>
      <c r="CL721" s="3"/>
    </row>
    <row r="722" spans="85:90" x14ac:dyDescent="0.4">
      <c r="CG722" s="3"/>
      <c r="CI722" s="3"/>
      <c r="CL722" s="3"/>
    </row>
    <row r="723" spans="85:90" x14ac:dyDescent="0.4">
      <c r="CG723" s="3"/>
      <c r="CI723" s="3"/>
      <c r="CL723" s="3"/>
    </row>
    <row r="724" spans="85:90" x14ac:dyDescent="0.4">
      <c r="CG724" s="3"/>
      <c r="CI724" s="3"/>
      <c r="CL724" s="3"/>
    </row>
    <row r="725" spans="85:90" x14ac:dyDescent="0.4">
      <c r="CG725" s="3"/>
      <c r="CI725" s="3"/>
      <c r="CL725" s="3"/>
    </row>
    <row r="726" spans="85:90" x14ac:dyDescent="0.4">
      <c r="CG726" s="3"/>
      <c r="CI726" s="3"/>
      <c r="CL726" s="3"/>
    </row>
    <row r="727" spans="85:90" x14ac:dyDescent="0.4">
      <c r="CG727" s="3"/>
      <c r="CI727" s="3"/>
      <c r="CL727" s="3"/>
    </row>
    <row r="728" spans="85:90" x14ac:dyDescent="0.4">
      <c r="CG728" s="3"/>
      <c r="CI728" s="3"/>
      <c r="CL728" s="3"/>
    </row>
    <row r="729" spans="85:90" x14ac:dyDescent="0.4">
      <c r="CG729" s="3"/>
      <c r="CI729" s="3"/>
      <c r="CL729" s="3"/>
    </row>
    <row r="730" spans="85:90" x14ac:dyDescent="0.4">
      <c r="CG730" s="3"/>
      <c r="CI730" s="3"/>
      <c r="CL730" s="3"/>
    </row>
    <row r="731" spans="85:90" x14ac:dyDescent="0.4">
      <c r="CG731" s="3"/>
      <c r="CI731" s="3"/>
      <c r="CL731" s="3"/>
    </row>
    <row r="732" spans="85:90" x14ac:dyDescent="0.4">
      <c r="CG732" s="3"/>
      <c r="CI732" s="3"/>
      <c r="CL732" s="3"/>
    </row>
    <row r="733" spans="85:90" x14ac:dyDescent="0.4">
      <c r="CG733" s="3"/>
      <c r="CI733" s="3"/>
      <c r="CL733" s="3"/>
    </row>
    <row r="734" spans="85:90" x14ac:dyDescent="0.4">
      <c r="CG734" s="3"/>
      <c r="CI734" s="3"/>
      <c r="CL734" s="3"/>
    </row>
    <row r="735" spans="85:90" x14ac:dyDescent="0.4">
      <c r="CG735" s="3"/>
      <c r="CI735" s="3"/>
      <c r="CL735" s="3"/>
    </row>
    <row r="736" spans="85:90" x14ac:dyDescent="0.4">
      <c r="CG736" s="3"/>
      <c r="CI736" s="3"/>
      <c r="CL736" s="3"/>
    </row>
    <row r="737" spans="85:90" x14ac:dyDescent="0.4">
      <c r="CG737" s="3"/>
      <c r="CI737" s="3"/>
      <c r="CL737" s="3"/>
    </row>
    <row r="738" spans="85:90" x14ac:dyDescent="0.4">
      <c r="CG738" s="3"/>
      <c r="CI738" s="3"/>
      <c r="CL738" s="3"/>
    </row>
    <row r="739" spans="85:90" x14ac:dyDescent="0.4">
      <c r="CG739" s="3"/>
      <c r="CI739" s="3"/>
      <c r="CL739" s="3"/>
    </row>
    <row r="740" spans="85:90" x14ac:dyDescent="0.4">
      <c r="CG740" s="3"/>
      <c r="CI740" s="3"/>
      <c r="CL740" s="3"/>
    </row>
    <row r="741" spans="85:90" x14ac:dyDescent="0.4">
      <c r="CG741" s="3"/>
      <c r="CI741" s="3"/>
      <c r="CL741" s="3"/>
    </row>
    <row r="742" spans="85:90" x14ac:dyDescent="0.4">
      <c r="CG742" s="3"/>
      <c r="CI742" s="3"/>
      <c r="CL742" s="3"/>
    </row>
    <row r="743" spans="85:90" x14ac:dyDescent="0.4">
      <c r="CG743" s="3"/>
      <c r="CI743" s="3"/>
      <c r="CL743" s="3"/>
    </row>
    <row r="744" spans="85:90" x14ac:dyDescent="0.4">
      <c r="CG744" s="3"/>
      <c r="CI744" s="3"/>
      <c r="CL744" s="3"/>
    </row>
    <row r="745" spans="85:90" x14ac:dyDescent="0.4">
      <c r="CG745" s="3"/>
      <c r="CI745" s="3"/>
      <c r="CL745" s="3"/>
    </row>
    <row r="746" spans="85:90" x14ac:dyDescent="0.4">
      <c r="CG746" s="3"/>
      <c r="CI746" s="3"/>
      <c r="CL746" s="3"/>
    </row>
    <row r="747" spans="85:90" x14ac:dyDescent="0.4">
      <c r="CG747" s="3"/>
      <c r="CI747" s="3"/>
      <c r="CL747" s="3"/>
    </row>
    <row r="748" spans="85:90" x14ac:dyDescent="0.4">
      <c r="CG748" s="3"/>
      <c r="CI748" s="3"/>
      <c r="CL748" s="3"/>
    </row>
    <row r="749" spans="85:90" x14ac:dyDescent="0.4">
      <c r="CG749" s="3"/>
      <c r="CI749" s="3"/>
      <c r="CL749" s="3"/>
    </row>
    <row r="750" spans="85:90" x14ac:dyDescent="0.4">
      <c r="CG750" s="3"/>
      <c r="CI750" s="3"/>
      <c r="CL750" s="3"/>
    </row>
    <row r="751" spans="85:90" x14ac:dyDescent="0.4">
      <c r="CG751" s="3"/>
      <c r="CI751" s="3"/>
      <c r="CL751" s="3"/>
    </row>
    <row r="752" spans="85:90" x14ac:dyDescent="0.4">
      <c r="CG752" s="3"/>
      <c r="CI752" s="3"/>
      <c r="CL752" s="3"/>
    </row>
    <row r="753" spans="85:90" x14ac:dyDescent="0.4">
      <c r="CG753" s="3"/>
      <c r="CI753" s="3"/>
      <c r="CL753" s="3"/>
    </row>
    <row r="754" spans="85:90" x14ac:dyDescent="0.4">
      <c r="CG754" s="3"/>
      <c r="CI754" s="3"/>
      <c r="CL754" s="3"/>
    </row>
    <row r="755" spans="85:90" x14ac:dyDescent="0.4">
      <c r="CG755" s="3"/>
      <c r="CI755" s="3"/>
      <c r="CL755" s="3"/>
    </row>
    <row r="756" spans="85:90" x14ac:dyDescent="0.4">
      <c r="CG756" s="3"/>
      <c r="CI756" s="3"/>
      <c r="CL756" s="3"/>
    </row>
    <row r="757" spans="85:90" x14ac:dyDescent="0.4">
      <c r="CG757" s="3"/>
      <c r="CI757" s="3"/>
      <c r="CL757" s="3"/>
    </row>
    <row r="758" spans="85:90" x14ac:dyDescent="0.4">
      <c r="CG758" s="3"/>
      <c r="CI758" s="3"/>
      <c r="CL758" s="3"/>
    </row>
    <row r="759" spans="85:90" x14ac:dyDescent="0.4">
      <c r="CG759" s="3"/>
      <c r="CI759" s="3"/>
      <c r="CL759" s="3"/>
    </row>
    <row r="760" spans="85:90" x14ac:dyDescent="0.4">
      <c r="CG760" s="3"/>
      <c r="CI760" s="3"/>
      <c r="CL760" s="3"/>
    </row>
    <row r="761" spans="85:90" x14ac:dyDescent="0.4">
      <c r="CG761" s="3"/>
      <c r="CI761" s="3"/>
      <c r="CL761" s="3"/>
    </row>
    <row r="762" spans="85:90" x14ac:dyDescent="0.4">
      <c r="CG762" s="3"/>
      <c r="CI762" s="3"/>
      <c r="CL762" s="3"/>
    </row>
    <row r="763" spans="85:90" x14ac:dyDescent="0.4">
      <c r="CG763" s="3"/>
      <c r="CI763" s="3"/>
      <c r="CL763" s="3"/>
    </row>
    <row r="764" spans="85:90" x14ac:dyDescent="0.4">
      <c r="CG764" s="3"/>
      <c r="CI764" s="3"/>
      <c r="CL764" s="3"/>
    </row>
    <row r="765" spans="85:90" x14ac:dyDescent="0.4">
      <c r="CG765" s="3"/>
      <c r="CI765" s="3"/>
      <c r="CL765" s="3"/>
    </row>
    <row r="766" spans="85:90" x14ac:dyDescent="0.4">
      <c r="CG766" s="3"/>
      <c r="CI766" s="3"/>
      <c r="CL766" s="3"/>
    </row>
    <row r="767" spans="85:90" x14ac:dyDescent="0.4">
      <c r="CG767" s="3"/>
      <c r="CI767" s="3"/>
      <c r="CL767" s="3"/>
    </row>
    <row r="768" spans="85:90" x14ac:dyDescent="0.4">
      <c r="CG768" s="3"/>
      <c r="CI768" s="3"/>
      <c r="CL768" s="3"/>
    </row>
    <row r="769" spans="85:90" x14ac:dyDescent="0.4">
      <c r="CG769" s="3"/>
      <c r="CI769" s="3"/>
      <c r="CL769" s="3"/>
    </row>
    <row r="770" spans="85:90" x14ac:dyDescent="0.4">
      <c r="CG770" s="3"/>
      <c r="CI770" s="3"/>
      <c r="CL770" s="3"/>
    </row>
    <row r="771" spans="85:90" x14ac:dyDescent="0.4">
      <c r="CG771" s="3"/>
      <c r="CI771" s="3"/>
      <c r="CL771" s="3"/>
    </row>
    <row r="772" spans="85:90" x14ac:dyDescent="0.4">
      <c r="CG772" s="3"/>
      <c r="CI772" s="3"/>
      <c r="CL772" s="3"/>
    </row>
    <row r="773" spans="85:90" x14ac:dyDescent="0.4">
      <c r="CG773" s="3"/>
      <c r="CI773" s="3"/>
      <c r="CL773" s="3"/>
    </row>
    <row r="774" spans="85:90" x14ac:dyDescent="0.4">
      <c r="CG774" s="3"/>
      <c r="CI774" s="3"/>
      <c r="CL774" s="3"/>
    </row>
    <row r="775" spans="85:90" x14ac:dyDescent="0.4">
      <c r="CG775" s="3"/>
      <c r="CI775" s="3"/>
      <c r="CL775" s="3"/>
    </row>
    <row r="776" spans="85:90" x14ac:dyDescent="0.4">
      <c r="CG776" s="3"/>
      <c r="CI776" s="3"/>
      <c r="CL776" s="3"/>
    </row>
    <row r="777" spans="85:90" x14ac:dyDescent="0.4">
      <c r="CG777" s="3"/>
      <c r="CI777" s="3"/>
      <c r="CL777" s="3"/>
    </row>
    <row r="778" spans="85:90" x14ac:dyDescent="0.4">
      <c r="CG778" s="3"/>
      <c r="CI778" s="3"/>
      <c r="CL778" s="3"/>
    </row>
    <row r="779" spans="85:90" x14ac:dyDescent="0.4">
      <c r="CG779" s="3"/>
      <c r="CI779" s="3"/>
      <c r="CL779" s="3"/>
    </row>
    <row r="780" spans="85:90" x14ac:dyDescent="0.4">
      <c r="CG780" s="3"/>
      <c r="CI780" s="3"/>
      <c r="CL780" s="3"/>
    </row>
    <row r="781" spans="85:90" x14ac:dyDescent="0.4">
      <c r="CG781" s="3"/>
      <c r="CI781" s="3"/>
      <c r="CL781" s="3"/>
    </row>
    <row r="782" spans="85:90" x14ac:dyDescent="0.4">
      <c r="CG782" s="3"/>
      <c r="CI782" s="3"/>
      <c r="CL782" s="3"/>
    </row>
    <row r="783" spans="85:90" x14ac:dyDescent="0.4">
      <c r="CG783" s="3"/>
      <c r="CI783" s="3"/>
      <c r="CL783" s="3"/>
    </row>
    <row r="784" spans="85:90" x14ac:dyDescent="0.4">
      <c r="CG784" s="3"/>
      <c r="CI784" s="3"/>
      <c r="CL784" s="3"/>
    </row>
    <row r="785" spans="85:90" x14ac:dyDescent="0.4">
      <c r="CG785" s="3"/>
      <c r="CI785" s="3"/>
      <c r="CL785" s="3"/>
    </row>
    <row r="786" spans="85:90" x14ac:dyDescent="0.4">
      <c r="CG786" s="3"/>
      <c r="CI786" s="3"/>
      <c r="CL786" s="3"/>
    </row>
    <row r="787" spans="85:90" x14ac:dyDescent="0.4">
      <c r="CG787" s="3"/>
      <c r="CI787" s="3"/>
      <c r="CL787" s="3"/>
    </row>
    <row r="788" spans="85:90" x14ac:dyDescent="0.4">
      <c r="CG788" s="3"/>
      <c r="CI788" s="3"/>
      <c r="CL788" s="3"/>
    </row>
    <row r="789" spans="85:90" x14ac:dyDescent="0.4">
      <c r="CG789" s="3"/>
      <c r="CI789" s="3"/>
      <c r="CL789" s="3"/>
    </row>
    <row r="790" spans="85:90" x14ac:dyDescent="0.4">
      <c r="CG790" s="3"/>
      <c r="CI790" s="3"/>
      <c r="CL790" s="3"/>
    </row>
    <row r="791" spans="85:90" x14ac:dyDescent="0.4">
      <c r="CG791" s="3"/>
      <c r="CI791" s="3"/>
      <c r="CL791" s="3"/>
    </row>
    <row r="792" spans="85:90" x14ac:dyDescent="0.4">
      <c r="CG792" s="3"/>
      <c r="CI792" s="3"/>
      <c r="CL792" s="3"/>
    </row>
    <row r="793" spans="85:90" x14ac:dyDescent="0.4">
      <c r="CG793" s="3"/>
      <c r="CI793" s="3"/>
      <c r="CL793" s="3"/>
    </row>
    <row r="794" spans="85:90" x14ac:dyDescent="0.4">
      <c r="CG794" s="3"/>
      <c r="CI794" s="3"/>
      <c r="CL794" s="3"/>
    </row>
    <row r="795" spans="85:90" x14ac:dyDescent="0.4">
      <c r="CG795" s="3"/>
      <c r="CI795" s="3"/>
      <c r="CL795" s="3"/>
    </row>
    <row r="796" spans="85:90" x14ac:dyDescent="0.4">
      <c r="CG796" s="3"/>
      <c r="CI796" s="3"/>
      <c r="CL796" s="3"/>
    </row>
    <row r="797" spans="85:90" x14ac:dyDescent="0.4">
      <c r="CG797" s="3"/>
      <c r="CI797" s="3"/>
      <c r="CL797" s="3"/>
    </row>
    <row r="798" spans="85:90" x14ac:dyDescent="0.4">
      <c r="CG798" s="3"/>
      <c r="CI798" s="3"/>
      <c r="CL798" s="3"/>
    </row>
    <row r="799" spans="85:90" x14ac:dyDescent="0.4">
      <c r="CG799" s="3"/>
      <c r="CI799" s="3"/>
      <c r="CL799" s="3"/>
    </row>
    <row r="800" spans="85:90" x14ac:dyDescent="0.4">
      <c r="CG800" s="3"/>
      <c r="CI800" s="3"/>
      <c r="CL800" s="3"/>
    </row>
    <row r="801" spans="85:90" x14ac:dyDescent="0.4">
      <c r="CG801" s="3"/>
      <c r="CI801" s="3"/>
      <c r="CL801" s="3"/>
    </row>
    <row r="802" spans="85:90" x14ac:dyDescent="0.4">
      <c r="CG802" s="3"/>
      <c r="CI802" s="3"/>
      <c r="CL802" s="3"/>
    </row>
    <row r="803" spans="85:90" x14ac:dyDescent="0.4">
      <c r="CG803" s="3"/>
      <c r="CI803" s="3"/>
      <c r="CL803" s="3"/>
    </row>
    <row r="804" spans="85:90" x14ac:dyDescent="0.4">
      <c r="CG804" s="3"/>
      <c r="CI804" s="3"/>
      <c r="CL804" s="3"/>
    </row>
    <row r="805" spans="85:90" x14ac:dyDescent="0.4">
      <c r="CG805" s="3"/>
      <c r="CI805" s="3"/>
      <c r="CL805" s="3"/>
    </row>
    <row r="806" spans="85:90" x14ac:dyDescent="0.4">
      <c r="CG806" s="3"/>
      <c r="CI806" s="3"/>
      <c r="CL806" s="3"/>
    </row>
    <row r="807" spans="85:90" x14ac:dyDescent="0.4">
      <c r="CG807" s="3"/>
      <c r="CI807" s="3"/>
      <c r="CL807" s="3"/>
    </row>
    <row r="808" spans="85:90" x14ac:dyDescent="0.4">
      <c r="CG808" s="3"/>
      <c r="CI808" s="3"/>
      <c r="CL808" s="3"/>
    </row>
    <row r="809" spans="85:90" x14ac:dyDescent="0.4">
      <c r="CG809" s="3"/>
      <c r="CI809" s="3"/>
      <c r="CL809" s="3"/>
    </row>
    <row r="810" spans="85:90" x14ac:dyDescent="0.4">
      <c r="CG810" s="3"/>
      <c r="CI810" s="3"/>
      <c r="CL810" s="3"/>
    </row>
    <row r="811" spans="85:90" x14ac:dyDescent="0.4">
      <c r="CG811" s="3"/>
      <c r="CI811" s="3"/>
      <c r="CL811" s="3"/>
    </row>
    <row r="812" spans="85:90" x14ac:dyDescent="0.4">
      <c r="CG812" s="3"/>
      <c r="CI812" s="3"/>
      <c r="CL812" s="3"/>
    </row>
    <row r="813" spans="85:90" x14ac:dyDescent="0.4">
      <c r="CG813" s="3"/>
      <c r="CI813" s="3"/>
      <c r="CL813" s="3"/>
    </row>
    <row r="814" spans="85:90" x14ac:dyDescent="0.4">
      <c r="CG814" s="3"/>
      <c r="CI814" s="3"/>
      <c r="CL814" s="3"/>
    </row>
    <row r="815" spans="85:90" x14ac:dyDescent="0.4">
      <c r="CG815" s="3"/>
      <c r="CI815" s="3"/>
      <c r="CL815" s="3"/>
    </row>
    <row r="816" spans="85:90" x14ac:dyDescent="0.4">
      <c r="CG816" s="3"/>
      <c r="CI816" s="3"/>
      <c r="CL816" s="3"/>
    </row>
    <row r="817" spans="85:90" x14ac:dyDescent="0.4">
      <c r="CG817" s="3"/>
      <c r="CI817" s="3"/>
      <c r="CL817" s="3"/>
    </row>
    <row r="818" spans="85:90" x14ac:dyDescent="0.4">
      <c r="CG818" s="3"/>
      <c r="CI818" s="3"/>
      <c r="CL818" s="3"/>
    </row>
    <row r="819" spans="85:90" x14ac:dyDescent="0.4">
      <c r="CG819" s="3"/>
      <c r="CI819" s="3"/>
      <c r="CL819" s="3"/>
    </row>
    <row r="820" spans="85:90" x14ac:dyDescent="0.4">
      <c r="CG820" s="3"/>
      <c r="CI820" s="3"/>
      <c r="CL820" s="3"/>
    </row>
    <row r="821" spans="85:90" x14ac:dyDescent="0.4">
      <c r="CG821" s="3"/>
      <c r="CI821" s="3"/>
      <c r="CL821" s="3"/>
    </row>
    <row r="822" spans="85:90" x14ac:dyDescent="0.4">
      <c r="CG822" s="3"/>
      <c r="CI822" s="3"/>
      <c r="CL822" s="3"/>
    </row>
    <row r="823" spans="85:90" x14ac:dyDescent="0.4">
      <c r="CG823" s="3"/>
      <c r="CI823" s="3"/>
      <c r="CL823" s="3"/>
    </row>
    <row r="824" spans="85:90" x14ac:dyDescent="0.4">
      <c r="CG824" s="3"/>
      <c r="CI824" s="3"/>
      <c r="CL824" s="3"/>
    </row>
    <row r="825" spans="85:90" x14ac:dyDescent="0.4">
      <c r="CG825" s="3"/>
      <c r="CI825" s="3"/>
      <c r="CL825" s="3"/>
    </row>
    <row r="826" spans="85:90" x14ac:dyDescent="0.4">
      <c r="CG826" s="3"/>
      <c r="CI826" s="3"/>
      <c r="CL826" s="3"/>
    </row>
    <row r="827" spans="85:90" x14ac:dyDescent="0.4">
      <c r="CG827" s="3"/>
      <c r="CI827" s="3"/>
      <c r="CL827" s="3"/>
    </row>
    <row r="828" spans="85:90" x14ac:dyDescent="0.4">
      <c r="CG828" s="3"/>
      <c r="CI828" s="3"/>
      <c r="CL828" s="3"/>
    </row>
    <row r="829" spans="85:90" x14ac:dyDescent="0.4">
      <c r="CG829" s="3"/>
      <c r="CI829" s="3"/>
      <c r="CL829" s="3"/>
    </row>
    <row r="830" spans="85:90" x14ac:dyDescent="0.4">
      <c r="CG830" s="3"/>
      <c r="CI830" s="3"/>
      <c r="CL830" s="3"/>
    </row>
    <row r="831" spans="85:90" x14ac:dyDescent="0.4">
      <c r="CG831" s="3"/>
      <c r="CI831" s="3"/>
      <c r="CL831" s="3"/>
    </row>
    <row r="832" spans="85:90" x14ac:dyDescent="0.4">
      <c r="CG832" s="3"/>
      <c r="CI832" s="3"/>
      <c r="CL832" s="3"/>
    </row>
    <row r="833" spans="85:90" x14ac:dyDescent="0.4">
      <c r="CG833" s="3"/>
      <c r="CI833" s="3"/>
      <c r="CL833" s="3"/>
    </row>
    <row r="834" spans="85:90" x14ac:dyDescent="0.4">
      <c r="CG834" s="3"/>
      <c r="CI834" s="3"/>
      <c r="CL834" s="3"/>
    </row>
    <row r="835" spans="85:90" x14ac:dyDescent="0.4">
      <c r="CG835" s="3"/>
      <c r="CI835" s="3"/>
      <c r="CL835" s="3"/>
    </row>
    <row r="836" spans="85:90" x14ac:dyDescent="0.4">
      <c r="CG836" s="3"/>
      <c r="CI836" s="3"/>
      <c r="CL836" s="3"/>
    </row>
    <row r="837" spans="85:90" x14ac:dyDescent="0.4">
      <c r="CG837" s="3"/>
      <c r="CI837" s="3"/>
      <c r="CL837" s="3"/>
    </row>
    <row r="838" spans="85:90" x14ac:dyDescent="0.4">
      <c r="CG838" s="3"/>
      <c r="CI838" s="3"/>
      <c r="CL838" s="3"/>
    </row>
    <row r="839" spans="85:90" x14ac:dyDescent="0.4">
      <c r="CG839" s="3"/>
      <c r="CI839" s="3"/>
      <c r="CL839" s="3"/>
    </row>
    <row r="840" spans="85:90" x14ac:dyDescent="0.4">
      <c r="CG840" s="3"/>
      <c r="CI840" s="3"/>
      <c r="CL840" s="3"/>
    </row>
    <row r="841" spans="85:90" x14ac:dyDescent="0.4">
      <c r="CG841" s="3"/>
      <c r="CI841" s="3"/>
      <c r="CL841" s="3"/>
    </row>
    <row r="842" spans="85:90" x14ac:dyDescent="0.4">
      <c r="CG842" s="3"/>
      <c r="CI842" s="3"/>
      <c r="CL842" s="3"/>
    </row>
    <row r="843" spans="85:90" x14ac:dyDescent="0.4">
      <c r="CG843" s="3"/>
      <c r="CI843" s="3"/>
      <c r="CL843" s="3"/>
    </row>
    <row r="844" spans="85:90" x14ac:dyDescent="0.4">
      <c r="CG844" s="3"/>
      <c r="CI844" s="3"/>
      <c r="CL844" s="3"/>
    </row>
    <row r="845" spans="85:90" x14ac:dyDescent="0.4">
      <c r="CG845" s="3"/>
      <c r="CI845" s="3"/>
      <c r="CL845" s="3"/>
    </row>
    <row r="846" spans="85:90" x14ac:dyDescent="0.4">
      <c r="CG846" s="3"/>
      <c r="CI846" s="3"/>
      <c r="CL846" s="3"/>
    </row>
    <row r="847" spans="85:90" x14ac:dyDescent="0.4">
      <c r="CG847" s="3"/>
      <c r="CI847" s="3"/>
      <c r="CL847" s="3"/>
    </row>
    <row r="848" spans="85:90" x14ac:dyDescent="0.4">
      <c r="CG848" s="3"/>
      <c r="CI848" s="3"/>
      <c r="CL848" s="3"/>
    </row>
    <row r="849" spans="85:90" x14ac:dyDescent="0.4">
      <c r="CG849" s="3"/>
      <c r="CI849" s="3"/>
      <c r="CL849" s="3"/>
    </row>
    <row r="850" spans="85:90" x14ac:dyDescent="0.4">
      <c r="CG850" s="3"/>
      <c r="CI850" s="3"/>
      <c r="CL850" s="3"/>
    </row>
    <row r="851" spans="85:90" x14ac:dyDescent="0.4">
      <c r="CG851" s="3"/>
      <c r="CI851" s="3"/>
      <c r="CL851" s="3"/>
    </row>
    <row r="852" spans="85:90" x14ac:dyDescent="0.4">
      <c r="CG852" s="3"/>
      <c r="CI852" s="3"/>
      <c r="CL852" s="3"/>
    </row>
    <row r="853" spans="85:90" x14ac:dyDescent="0.4">
      <c r="CG853" s="3"/>
      <c r="CI853" s="3"/>
      <c r="CL853" s="3"/>
    </row>
    <row r="854" spans="85:90" x14ac:dyDescent="0.4">
      <c r="CG854" s="3"/>
      <c r="CI854" s="3"/>
      <c r="CL854" s="3"/>
    </row>
    <row r="855" spans="85:90" x14ac:dyDescent="0.4">
      <c r="CG855" s="3"/>
      <c r="CI855" s="3"/>
      <c r="CL855" s="3"/>
    </row>
    <row r="856" spans="85:90" x14ac:dyDescent="0.4">
      <c r="CG856" s="3"/>
      <c r="CI856" s="3"/>
      <c r="CL856" s="3"/>
    </row>
    <row r="857" spans="85:90" x14ac:dyDescent="0.4">
      <c r="CG857" s="3"/>
      <c r="CI857" s="3"/>
      <c r="CL857" s="3"/>
    </row>
    <row r="858" spans="85:90" x14ac:dyDescent="0.4">
      <c r="CG858" s="3"/>
      <c r="CI858" s="3"/>
      <c r="CL858" s="3"/>
    </row>
    <row r="859" spans="85:90" x14ac:dyDescent="0.4">
      <c r="CG859" s="3"/>
      <c r="CI859" s="3"/>
      <c r="CL859" s="3"/>
    </row>
    <row r="860" spans="85:90" x14ac:dyDescent="0.4">
      <c r="CG860" s="3"/>
      <c r="CI860" s="3"/>
      <c r="CL860" s="3"/>
    </row>
    <row r="861" spans="85:90" x14ac:dyDescent="0.4">
      <c r="CG861" s="3"/>
      <c r="CI861" s="3"/>
      <c r="CL861" s="3"/>
    </row>
    <row r="862" spans="85:90" x14ac:dyDescent="0.4">
      <c r="CG862" s="3"/>
      <c r="CI862" s="3"/>
      <c r="CL862" s="3"/>
    </row>
    <row r="863" spans="85:90" x14ac:dyDescent="0.4">
      <c r="CG863" s="3"/>
      <c r="CI863" s="3"/>
      <c r="CL863" s="3"/>
    </row>
    <row r="864" spans="85:90" x14ac:dyDescent="0.4">
      <c r="CG864" s="3"/>
      <c r="CI864" s="3"/>
      <c r="CL864" s="3"/>
    </row>
    <row r="865" spans="85:90" x14ac:dyDescent="0.4">
      <c r="CG865" s="3"/>
      <c r="CI865" s="3"/>
      <c r="CL865" s="3"/>
    </row>
    <row r="866" spans="85:90" x14ac:dyDescent="0.4">
      <c r="CG866" s="3"/>
      <c r="CI866" s="3"/>
      <c r="CL866" s="3"/>
    </row>
    <row r="867" spans="85:90" x14ac:dyDescent="0.4">
      <c r="CG867" s="3"/>
      <c r="CI867" s="3"/>
      <c r="CL867" s="3"/>
    </row>
    <row r="868" spans="85:90" x14ac:dyDescent="0.4">
      <c r="CG868" s="3"/>
      <c r="CI868" s="3"/>
      <c r="CL868" s="3"/>
    </row>
    <row r="869" spans="85:90" x14ac:dyDescent="0.4">
      <c r="CG869" s="3"/>
      <c r="CI869" s="3"/>
      <c r="CL869" s="3"/>
    </row>
    <row r="870" spans="85:90" x14ac:dyDescent="0.4">
      <c r="CG870" s="3"/>
      <c r="CI870" s="3"/>
      <c r="CL870" s="3"/>
    </row>
    <row r="871" spans="85:90" x14ac:dyDescent="0.4">
      <c r="CG871" s="3"/>
      <c r="CI871" s="3"/>
      <c r="CL871" s="3"/>
    </row>
    <row r="872" spans="85:90" x14ac:dyDescent="0.4">
      <c r="CG872" s="3"/>
      <c r="CI872" s="3"/>
      <c r="CL872" s="3"/>
    </row>
    <row r="873" spans="85:90" x14ac:dyDescent="0.4">
      <c r="CG873" s="3"/>
      <c r="CI873" s="3"/>
      <c r="CL873" s="3"/>
    </row>
    <row r="874" spans="85:90" x14ac:dyDescent="0.4">
      <c r="CG874" s="3"/>
      <c r="CI874" s="3"/>
      <c r="CL874" s="3"/>
    </row>
    <row r="875" spans="85:90" x14ac:dyDescent="0.4">
      <c r="CG875" s="3"/>
      <c r="CI875" s="3"/>
      <c r="CL875" s="3"/>
    </row>
    <row r="876" spans="85:90" x14ac:dyDescent="0.4">
      <c r="CG876" s="3"/>
      <c r="CI876" s="3"/>
      <c r="CL876" s="3"/>
    </row>
    <row r="877" spans="85:90" x14ac:dyDescent="0.4">
      <c r="CG877" s="3"/>
      <c r="CI877" s="3"/>
      <c r="CL877" s="3"/>
    </row>
    <row r="878" spans="85:90" x14ac:dyDescent="0.4">
      <c r="CG878" s="3"/>
      <c r="CI878" s="3"/>
      <c r="CL878" s="3"/>
    </row>
    <row r="879" spans="85:90" x14ac:dyDescent="0.4">
      <c r="CG879" s="3"/>
      <c r="CI879" s="3"/>
      <c r="CL879" s="3"/>
    </row>
    <row r="880" spans="85:90" x14ac:dyDescent="0.4">
      <c r="CG880" s="3"/>
      <c r="CI880" s="3"/>
      <c r="CL880" s="3"/>
    </row>
    <row r="881" spans="85:90" x14ac:dyDescent="0.4">
      <c r="CG881" s="3"/>
      <c r="CI881" s="3"/>
      <c r="CL881" s="3"/>
    </row>
    <row r="882" spans="85:90" x14ac:dyDescent="0.4">
      <c r="CG882" s="3"/>
      <c r="CI882" s="3"/>
      <c r="CL882" s="3"/>
    </row>
    <row r="883" spans="85:90" x14ac:dyDescent="0.4">
      <c r="CG883" s="3"/>
      <c r="CI883" s="3"/>
      <c r="CL883" s="3"/>
    </row>
    <row r="884" spans="85:90" x14ac:dyDescent="0.4">
      <c r="CG884" s="3"/>
      <c r="CI884" s="3"/>
      <c r="CL884" s="3"/>
    </row>
    <row r="885" spans="85:90" x14ac:dyDescent="0.4">
      <c r="CG885" s="3"/>
      <c r="CI885" s="3"/>
      <c r="CL885" s="3"/>
    </row>
    <row r="886" spans="85:90" x14ac:dyDescent="0.4">
      <c r="CG886" s="3"/>
      <c r="CI886" s="3"/>
      <c r="CL886" s="3"/>
    </row>
    <row r="887" spans="85:90" x14ac:dyDescent="0.4">
      <c r="CG887" s="3"/>
      <c r="CI887" s="3"/>
      <c r="CL887" s="3"/>
    </row>
    <row r="888" spans="85:90" x14ac:dyDescent="0.4">
      <c r="CG888" s="3"/>
      <c r="CI888" s="3"/>
      <c r="CL888" s="3"/>
    </row>
    <row r="889" spans="85:90" x14ac:dyDescent="0.4">
      <c r="CG889" s="3"/>
      <c r="CI889" s="3"/>
      <c r="CL889" s="3"/>
    </row>
    <row r="890" spans="85:90" x14ac:dyDescent="0.4">
      <c r="CG890" s="3"/>
      <c r="CI890" s="3"/>
      <c r="CL890" s="3"/>
    </row>
    <row r="891" spans="85:90" x14ac:dyDescent="0.4">
      <c r="CG891" s="3"/>
      <c r="CI891" s="3"/>
      <c r="CL891" s="3"/>
    </row>
    <row r="892" spans="85:90" x14ac:dyDescent="0.4">
      <c r="CG892" s="3"/>
      <c r="CI892" s="3"/>
      <c r="CL892" s="3"/>
    </row>
    <row r="893" spans="85:90" x14ac:dyDescent="0.4">
      <c r="CG893" s="3"/>
      <c r="CI893" s="3"/>
      <c r="CL893" s="3"/>
    </row>
    <row r="894" spans="85:90" x14ac:dyDescent="0.4">
      <c r="CG894" s="3"/>
      <c r="CI894" s="3"/>
      <c r="CL894" s="3"/>
    </row>
    <row r="895" spans="85:90" x14ac:dyDescent="0.4">
      <c r="CG895" s="3"/>
      <c r="CI895" s="3"/>
      <c r="CL895" s="3"/>
    </row>
    <row r="896" spans="85:90" x14ac:dyDescent="0.4">
      <c r="CG896" s="3"/>
      <c r="CI896" s="3"/>
      <c r="CL896" s="3"/>
    </row>
    <row r="897" spans="85:90" x14ac:dyDescent="0.4">
      <c r="CG897" s="3"/>
      <c r="CI897" s="3"/>
      <c r="CL897" s="3"/>
    </row>
    <row r="898" spans="85:90" x14ac:dyDescent="0.4">
      <c r="CG898" s="3"/>
      <c r="CI898" s="3"/>
      <c r="CL898" s="3"/>
    </row>
    <row r="899" spans="85:90" x14ac:dyDescent="0.4">
      <c r="CG899" s="3"/>
      <c r="CI899" s="3"/>
      <c r="CL899" s="3"/>
    </row>
    <row r="900" spans="85:90" x14ac:dyDescent="0.4">
      <c r="CG900" s="3"/>
      <c r="CI900" s="3"/>
      <c r="CL900" s="3"/>
    </row>
    <row r="901" spans="85:90" x14ac:dyDescent="0.4">
      <c r="CG901" s="3"/>
      <c r="CI901" s="3"/>
      <c r="CL901" s="3"/>
    </row>
    <row r="902" spans="85:90" x14ac:dyDescent="0.4">
      <c r="CG902" s="3"/>
      <c r="CI902" s="3"/>
      <c r="CL902" s="3"/>
    </row>
    <row r="903" spans="85:90" x14ac:dyDescent="0.4">
      <c r="CG903" s="3"/>
      <c r="CI903" s="3"/>
      <c r="CL903" s="3"/>
    </row>
    <row r="904" spans="85:90" x14ac:dyDescent="0.4">
      <c r="CG904" s="3"/>
      <c r="CI904" s="3"/>
      <c r="CL904" s="3"/>
    </row>
    <row r="905" spans="85:90" x14ac:dyDescent="0.4">
      <c r="CG905" s="3"/>
      <c r="CI905" s="3"/>
      <c r="CL905" s="3"/>
    </row>
    <row r="906" spans="85:90" x14ac:dyDescent="0.4">
      <c r="CG906" s="3"/>
      <c r="CI906" s="3"/>
      <c r="CL906" s="3"/>
    </row>
    <row r="907" spans="85:90" x14ac:dyDescent="0.4">
      <c r="CG907" s="3"/>
      <c r="CI907" s="3"/>
      <c r="CL907" s="3"/>
    </row>
    <row r="908" spans="85:90" x14ac:dyDescent="0.4">
      <c r="CG908" s="3"/>
      <c r="CI908" s="3"/>
      <c r="CL908" s="3"/>
    </row>
    <row r="909" spans="85:90" x14ac:dyDescent="0.4">
      <c r="CG909" s="3"/>
      <c r="CI909" s="3"/>
      <c r="CL909" s="3"/>
    </row>
    <row r="910" spans="85:90" x14ac:dyDescent="0.4">
      <c r="CG910" s="3"/>
      <c r="CI910" s="3"/>
      <c r="CL910" s="3"/>
    </row>
    <row r="911" spans="85:90" x14ac:dyDescent="0.4">
      <c r="CG911" s="3"/>
      <c r="CI911" s="3"/>
      <c r="CL911" s="3"/>
    </row>
    <row r="912" spans="85:90" x14ac:dyDescent="0.4">
      <c r="CG912" s="3"/>
      <c r="CI912" s="3"/>
      <c r="CL912" s="3"/>
    </row>
    <row r="913" spans="85:90" x14ac:dyDescent="0.4">
      <c r="CG913" s="3"/>
      <c r="CI913" s="3"/>
      <c r="CL913" s="3"/>
    </row>
    <row r="914" spans="85:90" x14ac:dyDescent="0.4">
      <c r="CG914" s="3"/>
      <c r="CI914" s="3"/>
      <c r="CL914" s="3"/>
    </row>
    <row r="915" spans="85:90" x14ac:dyDescent="0.4">
      <c r="CG915" s="3"/>
      <c r="CI915" s="3"/>
      <c r="CL915" s="3"/>
    </row>
    <row r="916" spans="85:90" x14ac:dyDescent="0.4">
      <c r="CG916" s="3"/>
      <c r="CI916" s="3"/>
      <c r="CL916" s="3"/>
    </row>
    <row r="917" spans="85:90" x14ac:dyDescent="0.4">
      <c r="CG917" s="3"/>
      <c r="CI917" s="3"/>
      <c r="CL917" s="3"/>
    </row>
    <row r="918" spans="85:90" x14ac:dyDescent="0.4">
      <c r="CG918" s="3"/>
      <c r="CI918" s="3"/>
      <c r="CL918" s="3"/>
    </row>
    <row r="919" spans="85:90" x14ac:dyDescent="0.4">
      <c r="CG919" s="3"/>
      <c r="CI919" s="3"/>
      <c r="CL919" s="3"/>
    </row>
    <row r="920" spans="85:90" x14ac:dyDescent="0.4">
      <c r="CG920" s="3"/>
      <c r="CI920" s="3"/>
      <c r="CL920" s="3"/>
    </row>
    <row r="921" spans="85:90" x14ac:dyDescent="0.4">
      <c r="CG921" s="3"/>
      <c r="CI921" s="3"/>
      <c r="CL921" s="3"/>
    </row>
    <row r="922" spans="85:90" x14ac:dyDescent="0.4">
      <c r="CG922" s="3"/>
      <c r="CI922" s="3"/>
      <c r="CL922" s="3"/>
    </row>
    <row r="923" spans="85:90" x14ac:dyDescent="0.4">
      <c r="CG923" s="3"/>
      <c r="CI923" s="3"/>
      <c r="CL923" s="3"/>
    </row>
    <row r="924" spans="85:90" x14ac:dyDescent="0.4">
      <c r="CG924" s="3"/>
      <c r="CI924" s="3"/>
      <c r="CL924" s="3"/>
    </row>
    <row r="925" spans="85:90" x14ac:dyDescent="0.4">
      <c r="CG925" s="3"/>
      <c r="CI925" s="3"/>
      <c r="CL925" s="3"/>
    </row>
    <row r="926" spans="85:90" x14ac:dyDescent="0.4">
      <c r="CG926" s="3"/>
      <c r="CI926" s="3"/>
      <c r="CL926" s="3"/>
    </row>
    <row r="927" spans="85:90" x14ac:dyDescent="0.4">
      <c r="CG927" s="3"/>
      <c r="CI927" s="3"/>
      <c r="CL927" s="3"/>
    </row>
    <row r="928" spans="85:90" x14ac:dyDescent="0.4">
      <c r="CG928" s="3"/>
      <c r="CI928" s="3"/>
      <c r="CL928" s="3"/>
    </row>
    <row r="929" spans="85:90" x14ac:dyDescent="0.4">
      <c r="CG929" s="3"/>
      <c r="CI929" s="3"/>
      <c r="CL929" s="3"/>
    </row>
    <row r="930" spans="85:90" x14ac:dyDescent="0.4">
      <c r="CG930" s="3"/>
      <c r="CI930" s="3"/>
      <c r="CL930" s="3"/>
    </row>
    <row r="931" spans="85:90" x14ac:dyDescent="0.4">
      <c r="CG931" s="3"/>
      <c r="CI931" s="3"/>
      <c r="CL931" s="3"/>
    </row>
    <row r="932" spans="85:90" x14ac:dyDescent="0.4">
      <c r="CG932" s="3"/>
      <c r="CI932" s="3"/>
      <c r="CL932" s="3"/>
    </row>
    <row r="933" spans="85:90" x14ac:dyDescent="0.4">
      <c r="CG933" s="3"/>
      <c r="CI933" s="3"/>
      <c r="CL933" s="3"/>
    </row>
    <row r="934" spans="85:90" x14ac:dyDescent="0.4">
      <c r="CG934" s="3"/>
      <c r="CI934" s="3"/>
      <c r="CL934" s="3"/>
    </row>
    <row r="935" spans="85:90" x14ac:dyDescent="0.4">
      <c r="CG935" s="3"/>
      <c r="CI935" s="3"/>
      <c r="CL935" s="3"/>
    </row>
    <row r="936" spans="85:90" x14ac:dyDescent="0.4">
      <c r="CG936" s="3"/>
      <c r="CI936" s="3"/>
      <c r="CL936" s="3"/>
    </row>
    <row r="937" spans="85:90" x14ac:dyDescent="0.4">
      <c r="CG937" s="3"/>
      <c r="CI937" s="3"/>
      <c r="CL937" s="3"/>
    </row>
    <row r="938" spans="85:90" x14ac:dyDescent="0.4">
      <c r="CG938" s="3"/>
      <c r="CI938" s="3"/>
      <c r="CL938" s="3"/>
    </row>
    <row r="939" spans="85:90" x14ac:dyDescent="0.4">
      <c r="CG939" s="3"/>
      <c r="CI939" s="3"/>
      <c r="CL939" s="3"/>
    </row>
    <row r="940" spans="85:90" x14ac:dyDescent="0.4">
      <c r="CG940" s="3"/>
      <c r="CI940" s="3"/>
      <c r="CL940" s="3"/>
    </row>
    <row r="941" spans="85:90" x14ac:dyDescent="0.4">
      <c r="CG941" s="3"/>
      <c r="CI941" s="3"/>
      <c r="CL941" s="3"/>
    </row>
    <row r="942" spans="85:90" x14ac:dyDescent="0.4">
      <c r="CG942" s="3"/>
      <c r="CI942" s="3"/>
      <c r="CL942" s="3"/>
    </row>
    <row r="943" spans="85:90" x14ac:dyDescent="0.4">
      <c r="CG943" s="3"/>
      <c r="CI943" s="3"/>
      <c r="CL943" s="3"/>
    </row>
    <row r="944" spans="85:90" x14ac:dyDescent="0.4">
      <c r="CG944" s="3"/>
      <c r="CI944" s="3"/>
      <c r="CL944" s="3"/>
    </row>
    <row r="945" spans="85:90" x14ac:dyDescent="0.4">
      <c r="CG945" s="3"/>
      <c r="CI945" s="3"/>
      <c r="CL945" s="3"/>
    </row>
    <row r="946" spans="85:90" x14ac:dyDescent="0.4">
      <c r="CG946" s="3"/>
      <c r="CI946" s="3"/>
      <c r="CL946" s="3"/>
    </row>
    <row r="947" spans="85:90" x14ac:dyDescent="0.4">
      <c r="CG947" s="3"/>
      <c r="CI947" s="3"/>
      <c r="CL947" s="3"/>
    </row>
    <row r="948" spans="85:90" x14ac:dyDescent="0.4">
      <c r="CG948" s="3"/>
      <c r="CI948" s="3"/>
      <c r="CL948" s="3"/>
    </row>
    <row r="949" spans="85:90" x14ac:dyDescent="0.4">
      <c r="CG949" s="3"/>
      <c r="CI949" s="3"/>
      <c r="CL949" s="3"/>
    </row>
    <row r="950" spans="85:90" x14ac:dyDescent="0.4">
      <c r="CG950" s="3"/>
      <c r="CI950" s="3"/>
      <c r="CL950" s="3"/>
    </row>
    <row r="951" spans="85:90" x14ac:dyDescent="0.4">
      <c r="CG951" s="3"/>
      <c r="CI951" s="3"/>
      <c r="CL951" s="3"/>
    </row>
    <row r="952" spans="85:90" x14ac:dyDescent="0.4">
      <c r="CG952" s="3"/>
      <c r="CI952" s="3"/>
      <c r="CL952" s="3"/>
    </row>
    <row r="953" spans="85:90" x14ac:dyDescent="0.4">
      <c r="CG953" s="3"/>
      <c r="CI953" s="3"/>
      <c r="CL953" s="3"/>
    </row>
    <row r="954" spans="85:90" x14ac:dyDescent="0.4">
      <c r="CG954" s="3"/>
      <c r="CI954" s="3"/>
      <c r="CL954" s="3"/>
    </row>
    <row r="955" spans="85:90" x14ac:dyDescent="0.4">
      <c r="CG955" s="3"/>
      <c r="CI955" s="3"/>
      <c r="CL955" s="3"/>
    </row>
    <row r="956" spans="85:90" x14ac:dyDescent="0.4">
      <c r="CG956" s="3"/>
      <c r="CI956" s="3"/>
      <c r="CL956" s="3"/>
    </row>
    <row r="957" spans="85:90" x14ac:dyDescent="0.4">
      <c r="CG957" s="3"/>
      <c r="CI957" s="3"/>
      <c r="CL957" s="3"/>
    </row>
    <row r="958" spans="85:90" x14ac:dyDescent="0.4">
      <c r="CG958" s="3"/>
      <c r="CI958" s="3"/>
      <c r="CL958" s="3"/>
    </row>
    <row r="959" spans="85:90" x14ac:dyDescent="0.4">
      <c r="CG959" s="3"/>
      <c r="CI959" s="3"/>
      <c r="CL959" s="3"/>
    </row>
    <row r="960" spans="85:90" x14ac:dyDescent="0.4">
      <c r="CG960" s="3"/>
      <c r="CI960" s="3"/>
      <c r="CL960" s="3"/>
    </row>
    <row r="961" spans="85:90" x14ac:dyDescent="0.4">
      <c r="CG961" s="3"/>
      <c r="CI961" s="3"/>
      <c r="CL961" s="3"/>
    </row>
    <row r="962" spans="85:90" x14ac:dyDescent="0.4">
      <c r="CG962" s="3"/>
      <c r="CI962" s="3"/>
      <c r="CL962" s="3"/>
    </row>
    <row r="963" spans="85:90" x14ac:dyDescent="0.4">
      <c r="CG963" s="3"/>
      <c r="CI963" s="3"/>
      <c r="CL963" s="3"/>
    </row>
    <row r="964" spans="85:90" x14ac:dyDescent="0.4">
      <c r="CG964" s="3"/>
      <c r="CI964" s="3"/>
      <c r="CL964" s="3"/>
    </row>
    <row r="965" spans="85:90" x14ac:dyDescent="0.4">
      <c r="CG965" s="3"/>
      <c r="CI965" s="3"/>
      <c r="CL965" s="3"/>
    </row>
    <row r="966" spans="85:90" x14ac:dyDescent="0.4">
      <c r="CG966" s="3"/>
      <c r="CI966" s="3"/>
      <c r="CL966" s="3"/>
    </row>
    <row r="967" spans="85:90" x14ac:dyDescent="0.4">
      <c r="CG967" s="3"/>
      <c r="CI967" s="3"/>
      <c r="CL967" s="3"/>
    </row>
    <row r="968" spans="85:90" x14ac:dyDescent="0.4">
      <c r="CG968" s="3"/>
      <c r="CI968" s="3"/>
      <c r="CL968" s="3"/>
    </row>
    <row r="969" spans="85:90" x14ac:dyDescent="0.4">
      <c r="CG969" s="3"/>
      <c r="CI969" s="3"/>
      <c r="CL969" s="3"/>
    </row>
    <row r="970" spans="85:90" x14ac:dyDescent="0.4">
      <c r="CG970" s="3"/>
      <c r="CI970" s="3"/>
      <c r="CL970" s="3"/>
    </row>
    <row r="971" spans="85:90" x14ac:dyDescent="0.4">
      <c r="CG971" s="3"/>
      <c r="CI971" s="3"/>
      <c r="CL971" s="3"/>
    </row>
    <row r="972" spans="85:90" x14ac:dyDescent="0.4">
      <c r="CG972" s="3"/>
      <c r="CI972" s="3"/>
      <c r="CL972" s="3"/>
    </row>
    <row r="973" spans="85:90" x14ac:dyDescent="0.4">
      <c r="CG973" s="3"/>
      <c r="CI973" s="3"/>
      <c r="CL973" s="3"/>
    </row>
    <row r="974" spans="85:90" x14ac:dyDescent="0.4">
      <c r="CG974" s="3"/>
      <c r="CI974" s="3"/>
      <c r="CL974" s="3"/>
    </row>
    <row r="975" spans="85:90" x14ac:dyDescent="0.4">
      <c r="CG975" s="3"/>
      <c r="CI975" s="3"/>
      <c r="CL975" s="3"/>
    </row>
    <row r="976" spans="85:90" x14ac:dyDescent="0.4">
      <c r="CG976" s="3"/>
      <c r="CI976" s="3"/>
      <c r="CL976" s="3"/>
    </row>
    <row r="977" spans="85:90" x14ac:dyDescent="0.4">
      <c r="CG977" s="3"/>
      <c r="CI977" s="3"/>
      <c r="CL977" s="3"/>
    </row>
    <row r="978" spans="85:90" x14ac:dyDescent="0.4">
      <c r="CG978" s="3"/>
      <c r="CI978" s="3"/>
      <c r="CL978" s="3"/>
    </row>
    <row r="979" spans="85:90" x14ac:dyDescent="0.4">
      <c r="CG979" s="3"/>
      <c r="CI979" s="3"/>
      <c r="CL979" s="3"/>
    </row>
    <row r="980" spans="85:90" x14ac:dyDescent="0.4">
      <c r="CG980" s="3"/>
      <c r="CI980" s="3"/>
      <c r="CL980" s="3"/>
    </row>
    <row r="981" spans="85:90" x14ac:dyDescent="0.4">
      <c r="CG981" s="3"/>
      <c r="CI981" s="3"/>
      <c r="CL981" s="3"/>
    </row>
    <row r="982" spans="85:90" x14ac:dyDescent="0.4">
      <c r="CG982" s="3"/>
      <c r="CI982" s="3"/>
      <c r="CL982" s="3"/>
    </row>
    <row r="983" spans="85:90" x14ac:dyDescent="0.4">
      <c r="CG983" s="3"/>
      <c r="CI983" s="3"/>
      <c r="CL983" s="3"/>
    </row>
    <row r="984" spans="85:90" x14ac:dyDescent="0.4">
      <c r="CG984" s="3"/>
      <c r="CI984" s="3"/>
      <c r="CL984" s="3"/>
    </row>
    <row r="985" spans="85:90" x14ac:dyDescent="0.4">
      <c r="CG985" s="3"/>
      <c r="CI985" s="3"/>
      <c r="CL985" s="3"/>
    </row>
    <row r="986" spans="85:90" x14ac:dyDescent="0.4">
      <c r="CG986" s="3"/>
      <c r="CI986" s="3"/>
      <c r="CL986" s="3"/>
    </row>
    <row r="987" spans="85:90" x14ac:dyDescent="0.4">
      <c r="CG987" s="3"/>
      <c r="CI987" s="3"/>
      <c r="CL987" s="3"/>
    </row>
    <row r="988" spans="85:90" x14ac:dyDescent="0.4">
      <c r="CG988" s="3"/>
      <c r="CI988" s="3"/>
      <c r="CL988" s="3"/>
    </row>
    <row r="989" spans="85:90" x14ac:dyDescent="0.4">
      <c r="CG989" s="3"/>
      <c r="CI989" s="3"/>
      <c r="CL989" s="3"/>
    </row>
    <row r="990" spans="85:90" x14ac:dyDescent="0.4">
      <c r="CG990" s="3"/>
      <c r="CI990" s="3"/>
      <c r="CL990" s="3"/>
    </row>
    <row r="991" spans="85:90" x14ac:dyDescent="0.4">
      <c r="CG991" s="3"/>
      <c r="CI991" s="3"/>
      <c r="CL991" s="3"/>
    </row>
    <row r="992" spans="85:90" x14ac:dyDescent="0.4">
      <c r="CG992" s="3"/>
      <c r="CI992" s="3"/>
      <c r="CL992" s="3"/>
    </row>
    <row r="993" spans="85:90" x14ac:dyDescent="0.4">
      <c r="CG993" s="3"/>
      <c r="CI993" s="3"/>
      <c r="CL993" s="3"/>
    </row>
    <row r="994" spans="85:90" x14ac:dyDescent="0.4">
      <c r="CG994" s="3"/>
      <c r="CI994" s="3"/>
      <c r="CL994" s="3"/>
    </row>
    <row r="995" spans="85:90" x14ac:dyDescent="0.4">
      <c r="CG995" s="3"/>
      <c r="CI995" s="3"/>
      <c r="CL995" s="3"/>
    </row>
    <row r="996" spans="85:90" x14ac:dyDescent="0.4">
      <c r="CG996" s="3"/>
      <c r="CI996" s="3"/>
      <c r="CL996" s="3"/>
    </row>
    <row r="997" spans="85:90" x14ac:dyDescent="0.4">
      <c r="CG997" s="3"/>
      <c r="CI997" s="3"/>
      <c r="CL997" s="3"/>
    </row>
    <row r="998" spans="85:90" x14ac:dyDescent="0.4">
      <c r="CG998" s="3"/>
      <c r="CI998" s="3"/>
      <c r="CL998" s="3"/>
    </row>
    <row r="999" spans="85:90" x14ac:dyDescent="0.4">
      <c r="CG999" s="3"/>
      <c r="CI999" s="3"/>
      <c r="CL999" s="3"/>
    </row>
    <row r="1000" spans="85:90" x14ac:dyDescent="0.4">
      <c r="CG1000" s="3"/>
      <c r="CI1000" s="3"/>
      <c r="CL1000" s="3"/>
    </row>
    <row r="1001" spans="85:90" x14ac:dyDescent="0.4">
      <c r="CG1001" s="3"/>
      <c r="CI1001" s="3"/>
      <c r="CL1001" s="3"/>
    </row>
    <row r="1002" spans="85:90" x14ac:dyDescent="0.4">
      <c r="CG1002" s="3"/>
      <c r="CI1002" s="3"/>
      <c r="CL1002" s="3"/>
    </row>
    <row r="1003" spans="85:90" x14ac:dyDescent="0.4">
      <c r="CG1003" s="3"/>
      <c r="CI1003" s="3"/>
      <c r="CL1003" s="3"/>
    </row>
    <row r="1004" spans="85:90" x14ac:dyDescent="0.4">
      <c r="CG1004" s="3"/>
      <c r="CI1004" s="3"/>
      <c r="CL1004" s="3"/>
    </row>
    <row r="1005" spans="85:90" x14ac:dyDescent="0.4">
      <c r="CG1005" s="3"/>
      <c r="CI1005" s="3"/>
      <c r="CL1005" s="3"/>
    </row>
    <row r="1006" spans="85:90" x14ac:dyDescent="0.4">
      <c r="CG1006" s="3"/>
      <c r="CI1006" s="3"/>
      <c r="CL1006" s="3"/>
    </row>
    <row r="1007" spans="85:90" x14ac:dyDescent="0.4">
      <c r="CG1007" s="3"/>
      <c r="CI1007" s="3"/>
      <c r="CL1007" s="3"/>
    </row>
    <row r="1008" spans="85:90" x14ac:dyDescent="0.4">
      <c r="CG1008" s="3"/>
      <c r="CI1008" s="3"/>
      <c r="CL1008" s="3"/>
    </row>
    <row r="1009" spans="85:90" x14ac:dyDescent="0.4">
      <c r="CG1009" s="3"/>
      <c r="CI1009" s="3"/>
      <c r="CL1009" s="3"/>
    </row>
    <row r="1010" spans="85:90" x14ac:dyDescent="0.4">
      <c r="CG1010" s="3"/>
      <c r="CI1010" s="3"/>
      <c r="CL1010" s="3"/>
    </row>
    <row r="1011" spans="85:90" x14ac:dyDescent="0.4">
      <c r="CG1011" s="3"/>
      <c r="CI1011" s="3"/>
      <c r="CL1011" s="3"/>
    </row>
    <row r="1012" spans="85:90" x14ac:dyDescent="0.4">
      <c r="CG1012" s="3"/>
      <c r="CI1012" s="3"/>
      <c r="CL1012" s="3"/>
    </row>
    <row r="1013" spans="85:90" x14ac:dyDescent="0.4">
      <c r="CG1013" s="3"/>
      <c r="CI1013" s="3"/>
      <c r="CL1013" s="3"/>
    </row>
    <row r="1014" spans="85:90" x14ac:dyDescent="0.4">
      <c r="CG1014" s="3"/>
      <c r="CI1014" s="3"/>
      <c r="CL1014" s="3"/>
    </row>
    <row r="1015" spans="85:90" x14ac:dyDescent="0.4">
      <c r="CG1015" s="3"/>
      <c r="CI1015" s="3"/>
      <c r="CL1015" s="3"/>
    </row>
    <row r="1016" spans="85:90" x14ac:dyDescent="0.4">
      <c r="CG1016" s="3"/>
      <c r="CI1016" s="3"/>
      <c r="CL1016" s="3"/>
    </row>
    <row r="1017" spans="85:90" x14ac:dyDescent="0.4">
      <c r="CG1017" s="3"/>
      <c r="CI1017" s="3"/>
      <c r="CL1017" s="3"/>
    </row>
    <row r="1018" spans="85:90" x14ac:dyDescent="0.4">
      <c r="CG1018" s="3"/>
      <c r="CI1018" s="3"/>
      <c r="CL1018" s="3"/>
    </row>
    <row r="1019" spans="85:90" x14ac:dyDescent="0.4">
      <c r="CG1019" s="3"/>
      <c r="CI1019" s="3"/>
      <c r="CL1019" s="3"/>
    </row>
    <row r="1020" spans="85:90" x14ac:dyDescent="0.4">
      <c r="CG1020" s="3"/>
      <c r="CI1020" s="3"/>
      <c r="CL1020" s="3"/>
    </row>
    <row r="1021" spans="85:90" x14ac:dyDescent="0.4">
      <c r="CG1021" s="3"/>
      <c r="CI1021" s="3"/>
      <c r="CL1021" s="3"/>
    </row>
    <row r="1022" spans="85:90" x14ac:dyDescent="0.4">
      <c r="CG1022" s="3"/>
      <c r="CI1022" s="3"/>
      <c r="CL1022" s="3"/>
    </row>
    <row r="1023" spans="85:90" x14ac:dyDescent="0.4">
      <c r="CG1023" s="3"/>
      <c r="CI1023" s="3"/>
      <c r="CL1023" s="3"/>
    </row>
    <row r="1024" spans="85:90" x14ac:dyDescent="0.4">
      <c r="CG1024" s="3"/>
      <c r="CI1024" s="3"/>
      <c r="CL1024" s="3"/>
    </row>
    <row r="1025" spans="85:90" x14ac:dyDescent="0.4">
      <c r="CG1025" s="3"/>
      <c r="CI1025" s="3"/>
      <c r="CL1025" s="3"/>
    </row>
    <row r="1026" spans="85:90" x14ac:dyDescent="0.4">
      <c r="CG1026" s="3"/>
      <c r="CI1026" s="3"/>
      <c r="CL1026" s="3"/>
    </row>
    <row r="1027" spans="85:90" x14ac:dyDescent="0.4">
      <c r="CG1027" s="3"/>
      <c r="CI1027" s="3"/>
      <c r="CL1027" s="3"/>
    </row>
    <row r="1028" spans="85:90" x14ac:dyDescent="0.4">
      <c r="CG1028" s="3"/>
      <c r="CI1028" s="3"/>
      <c r="CL1028" s="3"/>
    </row>
    <row r="1029" spans="85:90" x14ac:dyDescent="0.4">
      <c r="CG1029" s="3"/>
      <c r="CI1029" s="3"/>
      <c r="CL1029" s="3"/>
    </row>
    <row r="1030" spans="85:90" x14ac:dyDescent="0.4">
      <c r="CG1030" s="3"/>
      <c r="CI1030" s="3"/>
      <c r="CL1030" s="3"/>
    </row>
    <row r="1031" spans="85:90" x14ac:dyDescent="0.4">
      <c r="CG1031" s="3"/>
      <c r="CI1031" s="3"/>
      <c r="CL1031" s="3"/>
    </row>
    <row r="1032" spans="85:90" x14ac:dyDescent="0.4">
      <c r="CG1032" s="3"/>
      <c r="CI1032" s="3"/>
      <c r="CL1032" s="3"/>
    </row>
    <row r="1033" spans="85:90" x14ac:dyDescent="0.4">
      <c r="CG1033" s="3"/>
      <c r="CI1033" s="3"/>
      <c r="CL1033" s="3"/>
    </row>
    <row r="1034" spans="85:90" x14ac:dyDescent="0.4">
      <c r="CG1034" s="3"/>
      <c r="CI1034" s="3"/>
      <c r="CL1034" s="3"/>
    </row>
    <row r="1035" spans="85:90" x14ac:dyDescent="0.4">
      <c r="CG1035" s="3"/>
      <c r="CI1035" s="3"/>
      <c r="CL1035" s="3"/>
    </row>
    <row r="1036" spans="85:90" x14ac:dyDescent="0.4">
      <c r="CG1036" s="3"/>
      <c r="CI1036" s="3"/>
      <c r="CL1036" s="3"/>
    </row>
    <row r="1037" spans="85:90" x14ac:dyDescent="0.4">
      <c r="CG1037" s="3"/>
      <c r="CI1037" s="3"/>
      <c r="CL1037" s="3"/>
    </row>
    <row r="1038" spans="85:90" x14ac:dyDescent="0.4">
      <c r="CG1038" s="3"/>
      <c r="CI1038" s="3"/>
      <c r="CL1038" s="3"/>
    </row>
    <row r="1039" spans="85:90" x14ac:dyDescent="0.4">
      <c r="CG1039" s="3"/>
      <c r="CI1039" s="3"/>
      <c r="CL1039" s="3"/>
    </row>
    <row r="1040" spans="85:90" x14ac:dyDescent="0.4">
      <c r="CG1040" s="3"/>
      <c r="CI1040" s="3"/>
      <c r="CL1040" s="3"/>
    </row>
    <row r="1041" spans="85:90" x14ac:dyDescent="0.4">
      <c r="CG1041" s="3"/>
      <c r="CI1041" s="3"/>
      <c r="CL1041" s="3"/>
    </row>
    <row r="1042" spans="85:90" x14ac:dyDescent="0.4">
      <c r="CG1042" s="3"/>
      <c r="CI1042" s="3"/>
      <c r="CL1042" s="3"/>
    </row>
    <row r="1043" spans="85:90" x14ac:dyDescent="0.4">
      <c r="CG1043" s="3"/>
      <c r="CI1043" s="3"/>
      <c r="CL1043" s="3"/>
    </row>
    <row r="1044" spans="85:90" x14ac:dyDescent="0.4">
      <c r="CG1044" s="3"/>
      <c r="CI1044" s="3"/>
      <c r="CL1044" s="3"/>
    </row>
    <row r="1045" spans="85:90" x14ac:dyDescent="0.4">
      <c r="CG1045" s="3"/>
      <c r="CI1045" s="3"/>
      <c r="CL1045" s="3"/>
    </row>
    <row r="1046" spans="85:90" x14ac:dyDescent="0.4">
      <c r="CG1046" s="3"/>
      <c r="CI1046" s="3"/>
      <c r="CL1046" s="3"/>
    </row>
    <row r="1047" spans="85:90" x14ac:dyDescent="0.4">
      <c r="CG1047" s="3"/>
      <c r="CI1047" s="3"/>
      <c r="CL1047" s="3"/>
    </row>
    <row r="1048" spans="85:90" x14ac:dyDescent="0.4">
      <c r="CG1048" s="3"/>
      <c r="CI1048" s="3"/>
      <c r="CL1048" s="3"/>
    </row>
    <row r="1049" spans="85:90" x14ac:dyDescent="0.4">
      <c r="CG1049" s="3"/>
      <c r="CI1049" s="3"/>
      <c r="CL1049" s="3"/>
    </row>
    <row r="1050" spans="85:90" x14ac:dyDescent="0.4">
      <c r="CG1050" s="3"/>
      <c r="CI1050" s="3"/>
      <c r="CL1050" s="3"/>
    </row>
    <row r="1051" spans="85:90" x14ac:dyDescent="0.4">
      <c r="CG1051" s="3"/>
      <c r="CI1051" s="3"/>
      <c r="CL1051" s="3"/>
    </row>
    <row r="1052" spans="85:90" x14ac:dyDescent="0.4">
      <c r="CG1052" s="3"/>
      <c r="CI1052" s="3"/>
      <c r="CL1052" s="3"/>
    </row>
    <row r="1053" spans="85:90" x14ac:dyDescent="0.4">
      <c r="CG1053" s="3"/>
      <c r="CI1053" s="3"/>
      <c r="CL1053" s="3"/>
    </row>
    <row r="1054" spans="85:90" x14ac:dyDescent="0.4">
      <c r="CG1054" s="3"/>
      <c r="CI1054" s="3"/>
      <c r="CL1054" s="3"/>
    </row>
    <row r="1055" spans="85:90" x14ac:dyDescent="0.4">
      <c r="CG1055" s="3"/>
      <c r="CI1055" s="3"/>
      <c r="CL1055" s="3"/>
    </row>
    <row r="1056" spans="85:90" x14ac:dyDescent="0.4">
      <c r="CG1056" s="3"/>
      <c r="CI1056" s="3"/>
      <c r="CL1056" s="3"/>
    </row>
    <row r="1057" spans="85:90" x14ac:dyDescent="0.4">
      <c r="CG1057" s="3"/>
      <c r="CI1057" s="3"/>
      <c r="CL1057" s="3"/>
    </row>
    <row r="1058" spans="85:90" x14ac:dyDescent="0.4">
      <c r="CG1058" s="3"/>
      <c r="CI1058" s="3"/>
      <c r="CL1058" s="3"/>
    </row>
    <row r="1059" spans="85:90" x14ac:dyDescent="0.4">
      <c r="CG1059" s="3"/>
      <c r="CI1059" s="3"/>
      <c r="CL1059" s="3"/>
    </row>
    <row r="1060" spans="85:90" x14ac:dyDescent="0.4">
      <c r="CG1060" s="3"/>
      <c r="CI1060" s="3"/>
      <c r="CL1060" s="3"/>
    </row>
    <row r="1061" spans="85:90" x14ac:dyDescent="0.4">
      <c r="CG1061" s="3"/>
      <c r="CI1061" s="3"/>
      <c r="CL1061" s="3"/>
    </row>
    <row r="1062" spans="85:90" x14ac:dyDescent="0.4">
      <c r="CG1062" s="3"/>
      <c r="CI1062" s="3"/>
      <c r="CL1062" s="3"/>
    </row>
    <row r="1063" spans="85:90" x14ac:dyDescent="0.4">
      <c r="CG1063" s="3"/>
      <c r="CI1063" s="3"/>
      <c r="CL1063" s="3"/>
    </row>
    <row r="1064" spans="85:90" x14ac:dyDescent="0.4">
      <c r="CG1064" s="3"/>
      <c r="CI1064" s="3"/>
      <c r="CL1064" s="3"/>
    </row>
    <row r="1065" spans="85:90" x14ac:dyDescent="0.4">
      <c r="CG1065" s="3"/>
      <c r="CI1065" s="3"/>
      <c r="CL1065" s="3"/>
    </row>
    <row r="1066" spans="85:90" x14ac:dyDescent="0.4">
      <c r="CG1066" s="3"/>
      <c r="CI1066" s="3"/>
      <c r="CL1066" s="3"/>
    </row>
    <row r="1067" spans="85:90" x14ac:dyDescent="0.4">
      <c r="CG1067" s="3"/>
      <c r="CI1067" s="3"/>
      <c r="CL1067" s="3"/>
    </row>
    <row r="1068" spans="85:90" x14ac:dyDescent="0.4">
      <c r="CG1068" s="3"/>
      <c r="CI1068" s="3"/>
      <c r="CL1068" s="3"/>
    </row>
    <row r="1069" spans="85:90" x14ac:dyDescent="0.4">
      <c r="CG1069" s="3"/>
      <c r="CI1069" s="3"/>
      <c r="CL1069" s="3"/>
    </row>
    <row r="1070" spans="85:90" x14ac:dyDescent="0.4">
      <c r="CG1070" s="3"/>
      <c r="CI1070" s="3"/>
      <c r="CL1070" s="3"/>
    </row>
    <row r="1071" spans="85:90" x14ac:dyDescent="0.4">
      <c r="CG1071" s="3"/>
      <c r="CI1071" s="3"/>
      <c r="CL1071" s="3"/>
    </row>
    <row r="1072" spans="85:90" x14ac:dyDescent="0.4">
      <c r="CG1072" s="3"/>
      <c r="CI1072" s="3"/>
      <c r="CL1072" s="3"/>
    </row>
    <row r="1073" spans="85:90" x14ac:dyDescent="0.4">
      <c r="CG1073" s="3"/>
      <c r="CI1073" s="3"/>
      <c r="CL1073" s="3"/>
    </row>
    <row r="1074" spans="85:90" x14ac:dyDescent="0.4">
      <c r="CG1074" s="3"/>
      <c r="CI1074" s="3"/>
      <c r="CL1074" s="3"/>
    </row>
    <row r="1075" spans="85:90" x14ac:dyDescent="0.4">
      <c r="CG1075" s="3"/>
      <c r="CI1075" s="3"/>
      <c r="CL1075" s="3"/>
    </row>
    <row r="1076" spans="85:90" x14ac:dyDescent="0.4">
      <c r="CG1076" s="3"/>
      <c r="CI1076" s="3"/>
      <c r="CL1076" s="3"/>
    </row>
    <row r="1077" spans="85:90" x14ac:dyDescent="0.4">
      <c r="CG1077" s="3"/>
      <c r="CI1077" s="3"/>
      <c r="CL1077" s="3"/>
    </row>
    <row r="1078" spans="85:90" x14ac:dyDescent="0.4">
      <c r="CG1078" s="3"/>
      <c r="CI1078" s="3"/>
      <c r="CL1078" s="3"/>
    </row>
    <row r="1079" spans="85:90" x14ac:dyDescent="0.4">
      <c r="CG1079" s="3"/>
      <c r="CI1079" s="3"/>
      <c r="CL1079" s="3"/>
    </row>
    <row r="1080" spans="85:90" x14ac:dyDescent="0.4">
      <c r="CG1080" s="3"/>
      <c r="CI1080" s="3"/>
      <c r="CL1080" s="3"/>
    </row>
    <row r="1081" spans="85:90" x14ac:dyDescent="0.4">
      <c r="CG1081" s="3"/>
      <c r="CI1081" s="3"/>
      <c r="CL1081" s="3"/>
    </row>
    <row r="1082" spans="85:90" x14ac:dyDescent="0.4">
      <c r="CG1082" s="3"/>
      <c r="CI1082" s="3"/>
      <c r="CL1082" s="3"/>
    </row>
    <row r="1083" spans="85:90" x14ac:dyDescent="0.4">
      <c r="CG1083" s="3"/>
      <c r="CI1083" s="3"/>
      <c r="CL1083" s="3"/>
    </row>
    <row r="1084" spans="85:90" x14ac:dyDescent="0.4">
      <c r="CG1084" s="3"/>
      <c r="CI1084" s="3"/>
      <c r="CL1084" s="3"/>
    </row>
    <row r="1085" spans="85:90" x14ac:dyDescent="0.4">
      <c r="CG1085" s="3"/>
      <c r="CI1085" s="3"/>
      <c r="CL1085" s="3"/>
    </row>
    <row r="1086" spans="85:90" x14ac:dyDescent="0.4">
      <c r="CG1086" s="3"/>
      <c r="CI1086" s="3"/>
      <c r="CL1086" s="3"/>
    </row>
    <row r="1087" spans="85:90" x14ac:dyDescent="0.4">
      <c r="CG1087" s="3"/>
      <c r="CI1087" s="3"/>
      <c r="CL1087" s="3"/>
    </row>
    <row r="1088" spans="85:90" x14ac:dyDescent="0.4">
      <c r="CG1088" s="3"/>
      <c r="CI1088" s="3"/>
      <c r="CL1088" s="3"/>
    </row>
    <row r="1089" spans="85:90" x14ac:dyDescent="0.4">
      <c r="CG1089" s="3"/>
      <c r="CI1089" s="3"/>
      <c r="CL1089" s="3"/>
    </row>
    <row r="1090" spans="85:90" x14ac:dyDescent="0.4">
      <c r="CG1090" s="3"/>
      <c r="CI1090" s="3"/>
      <c r="CL1090" s="3"/>
    </row>
    <row r="1091" spans="85:90" x14ac:dyDescent="0.4">
      <c r="CG1091" s="3"/>
      <c r="CI1091" s="3"/>
      <c r="CL1091" s="3"/>
    </row>
    <row r="1092" spans="85:90" x14ac:dyDescent="0.4">
      <c r="CG1092" s="3"/>
      <c r="CI1092" s="3"/>
      <c r="CL1092" s="3"/>
    </row>
    <row r="1093" spans="85:90" x14ac:dyDescent="0.4">
      <c r="CG1093" s="3"/>
      <c r="CI1093" s="3"/>
      <c r="CL1093" s="3"/>
    </row>
    <row r="1094" spans="85:90" x14ac:dyDescent="0.4">
      <c r="CG1094" s="3"/>
      <c r="CI1094" s="3"/>
      <c r="CL1094" s="3"/>
    </row>
    <row r="1095" spans="85:90" x14ac:dyDescent="0.4">
      <c r="CG1095" s="3"/>
      <c r="CI1095" s="3"/>
      <c r="CL1095" s="3"/>
    </row>
    <row r="1096" spans="85:90" x14ac:dyDescent="0.4">
      <c r="CG1096" s="3"/>
      <c r="CI1096" s="3"/>
      <c r="CL1096" s="3"/>
    </row>
    <row r="1097" spans="85:90" x14ac:dyDescent="0.4">
      <c r="CG1097" s="3"/>
      <c r="CI1097" s="3"/>
      <c r="CL1097" s="3"/>
    </row>
    <row r="1098" spans="85:90" x14ac:dyDescent="0.4">
      <c r="CG1098" s="3"/>
      <c r="CI1098" s="3"/>
      <c r="CL1098" s="3"/>
    </row>
    <row r="1099" spans="85:90" x14ac:dyDescent="0.4">
      <c r="CG1099" s="3"/>
      <c r="CI1099" s="3"/>
      <c r="CL1099" s="3"/>
    </row>
    <row r="1100" spans="85:90" x14ac:dyDescent="0.4">
      <c r="CG1100" s="3"/>
      <c r="CI1100" s="3"/>
      <c r="CL1100" s="3"/>
    </row>
    <row r="1101" spans="85:90" x14ac:dyDescent="0.4">
      <c r="CG1101" s="3"/>
      <c r="CI1101" s="3"/>
      <c r="CL1101" s="3"/>
    </row>
    <row r="1102" spans="85:90" x14ac:dyDescent="0.4">
      <c r="CG1102" s="3"/>
      <c r="CI1102" s="3"/>
      <c r="CL1102" s="3"/>
    </row>
    <row r="1103" spans="85:90" x14ac:dyDescent="0.4">
      <c r="CG1103" s="3"/>
      <c r="CI1103" s="3"/>
      <c r="CL1103" s="3"/>
    </row>
    <row r="1104" spans="85:90" x14ac:dyDescent="0.4">
      <c r="CG1104" s="3"/>
      <c r="CI1104" s="3"/>
      <c r="CL1104" s="3"/>
    </row>
    <row r="1105" spans="85:90" x14ac:dyDescent="0.4">
      <c r="CG1105" s="3"/>
      <c r="CI1105" s="3"/>
      <c r="CL1105" s="3"/>
    </row>
    <row r="1106" spans="85:90" x14ac:dyDescent="0.4">
      <c r="CG1106" s="3"/>
      <c r="CI1106" s="3"/>
      <c r="CL1106" s="3"/>
    </row>
    <row r="1107" spans="85:90" x14ac:dyDescent="0.4">
      <c r="CG1107" s="3"/>
      <c r="CI1107" s="3"/>
      <c r="CL1107" s="3"/>
    </row>
    <row r="1108" spans="85:90" x14ac:dyDescent="0.4">
      <c r="CG1108" s="3"/>
      <c r="CI1108" s="3"/>
      <c r="CL1108" s="3"/>
    </row>
    <row r="1109" spans="85:90" x14ac:dyDescent="0.4">
      <c r="CG1109" s="3"/>
      <c r="CI1109" s="3"/>
      <c r="CL1109" s="3"/>
    </row>
    <row r="1110" spans="85:90" x14ac:dyDescent="0.4">
      <c r="CG1110" s="3"/>
      <c r="CI1110" s="3"/>
      <c r="CL1110" s="3"/>
    </row>
    <row r="1111" spans="85:90" x14ac:dyDescent="0.4">
      <c r="CG1111" s="3"/>
      <c r="CI1111" s="3"/>
      <c r="CL1111" s="3"/>
    </row>
    <row r="1112" spans="85:90" x14ac:dyDescent="0.4">
      <c r="CG1112" s="3"/>
      <c r="CI1112" s="3"/>
      <c r="CL1112" s="3"/>
    </row>
    <row r="1113" spans="85:90" x14ac:dyDescent="0.4">
      <c r="CG1113" s="3"/>
      <c r="CI1113" s="3"/>
      <c r="CL1113" s="3"/>
    </row>
    <row r="1114" spans="85:90" x14ac:dyDescent="0.4">
      <c r="CG1114" s="3"/>
      <c r="CI1114" s="3"/>
      <c r="CL1114" s="3"/>
    </row>
    <row r="1115" spans="85:90" x14ac:dyDescent="0.4">
      <c r="CG1115" s="3"/>
      <c r="CI1115" s="3"/>
      <c r="CL1115" s="3"/>
    </row>
    <row r="1116" spans="85:90" x14ac:dyDescent="0.4">
      <c r="CG1116" s="3"/>
      <c r="CI1116" s="3"/>
      <c r="CL1116" s="3"/>
    </row>
    <row r="1117" spans="85:90" x14ac:dyDescent="0.4">
      <c r="CG1117" s="3"/>
      <c r="CI1117" s="3"/>
      <c r="CL1117" s="3"/>
    </row>
    <row r="1118" spans="85:90" x14ac:dyDescent="0.4">
      <c r="CG1118" s="3"/>
      <c r="CI1118" s="3"/>
      <c r="CL1118" s="3"/>
    </row>
    <row r="1119" spans="85:90" x14ac:dyDescent="0.4">
      <c r="CG1119" s="3"/>
      <c r="CI1119" s="3"/>
      <c r="CL1119" s="3"/>
    </row>
    <row r="1120" spans="85:90" x14ac:dyDescent="0.4">
      <c r="CG1120" s="3"/>
      <c r="CI1120" s="3"/>
      <c r="CL1120" s="3"/>
    </row>
    <row r="1121" spans="85:90" x14ac:dyDescent="0.4">
      <c r="CG1121" s="3"/>
      <c r="CI1121" s="3"/>
      <c r="CL1121" s="3"/>
    </row>
    <row r="1122" spans="85:90" x14ac:dyDescent="0.4">
      <c r="CG1122" s="3"/>
      <c r="CI1122" s="3"/>
      <c r="CL1122" s="3"/>
    </row>
    <row r="1123" spans="85:90" x14ac:dyDescent="0.4">
      <c r="CG1123" s="3"/>
      <c r="CI1123" s="3"/>
      <c r="CL1123" s="3"/>
    </row>
    <row r="1124" spans="85:90" x14ac:dyDescent="0.4">
      <c r="CG1124" s="3"/>
      <c r="CI1124" s="3"/>
      <c r="CL1124" s="3"/>
    </row>
    <row r="1125" spans="85:90" x14ac:dyDescent="0.4">
      <c r="CG1125" s="3"/>
      <c r="CI1125" s="3"/>
      <c r="CL1125" s="3"/>
    </row>
    <row r="1126" spans="85:90" x14ac:dyDescent="0.4">
      <c r="CG1126" s="3"/>
      <c r="CI1126" s="3"/>
      <c r="CL1126" s="3"/>
    </row>
    <row r="1127" spans="85:90" x14ac:dyDescent="0.4">
      <c r="CG1127" s="3"/>
      <c r="CI1127" s="3"/>
      <c r="CL1127" s="3"/>
    </row>
    <row r="1128" spans="85:90" x14ac:dyDescent="0.4">
      <c r="CG1128" s="3"/>
      <c r="CI1128" s="3"/>
      <c r="CL1128" s="3"/>
    </row>
    <row r="1129" spans="85:90" x14ac:dyDescent="0.4">
      <c r="CG1129" s="3"/>
      <c r="CI1129" s="3"/>
      <c r="CL1129" s="3"/>
    </row>
    <row r="1130" spans="85:90" x14ac:dyDescent="0.4">
      <c r="CG1130" s="3"/>
      <c r="CI1130" s="3"/>
      <c r="CL1130" s="3"/>
    </row>
    <row r="1131" spans="85:90" x14ac:dyDescent="0.4">
      <c r="CG1131" s="3"/>
      <c r="CI1131" s="3"/>
      <c r="CL1131" s="3"/>
    </row>
    <row r="1132" spans="85:90" x14ac:dyDescent="0.4">
      <c r="CG1132" s="3"/>
      <c r="CI1132" s="3"/>
      <c r="CL1132" s="3"/>
    </row>
    <row r="1133" spans="85:90" x14ac:dyDescent="0.4">
      <c r="CG1133" s="3"/>
      <c r="CI1133" s="3"/>
      <c r="CL1133" s="3"/>
    </row>
    <row r="1134" spans="85:90" x14ac:dyDescent="0.4">
      <c r="CG1134" s="3"/>
      <c r="CI1134" s="3"/>
      <c r="CL1134" s="3"/>
    </row>
    <row r="1135" spans="85:90" x14ac:dyDescent="0.4">
      <c r="CG1135" s="3"/>
      <c r="CI1135" s="3"/>
      <c r="CL1135" s="3"/>
    </row>
    <row r="1136" spans="85:90" x14ac:dyDescent="0.4">
      <c r="CG1136" s="3"/>
      <c r="CI1136" s="3"/>
      <c r="CL1136" s="3"/>
    </row>
    <row r="1137" spans="85:90" x14ac:dyDescent="0.4">
      <c r="CG1137" s="3"/>
      <c r="CI1137" s="3"/>
      <c r="CL1137" s="3"/>
    </row>
    <row r="1138" spans="85:90" x14ac:dyDescent="0.4">
      <c r="CG1138" s="3"/>
      <c r="CI1138" s="3"/>
      <c r="CL1138" s="3"/>
    </row>
    <row r="1139" spans="85:90" x14ac:dyDescent="0.4">
      <c r="CG1139" s="3"/>
      <c r="CI1139" s="3"/>
      <c r="CL1139" s="3"/>
    </row>
    <row r="1140" spans="85:90" x14ac:dyDescent="0.4">
      <c r="CG1140" s="3"/>
      <c r="CI1140" s="3"/>
      <c r="CL1140" s="3"/>
    </row>
    <row r="1141" spans="85:90" x14ac:dyDescent="0.4">
      <c r="CG1141" s="3"/>
      <c r="CI1141" s="3"/>
      <c r="CL1141" s="3"/>
    </row>
    <row r="1142" spans="85:90" x14ac:dyDescent="0.4">
      <c r="CG1142" s="3"/>
      <c r="CI1142" s="3"/>
      <c r="CL1142" s="3"/>
    </row>
    <row r="1143" spans="85:90" x14ac:dyDescent="0.4">
      <c r="CG1143" s="3"/>
      <c r="CI1143" s="3"/>
      <c r="CL1143" s="3"/>
    </row>
    <row r="1144" spans="85:90" x14ac:dyDescent="0.4">
      <c r="CG1144" s="3"/>
      <c r="CI1144" s="3"/>
      <c r="CL1144" s="3"/>
    </row>
    <row r="1145" spans="85:90" x14ac:dyDescent="0.4">
      <c r="CG1145" s="3"/>
      <c r="CI1145" s="3"/>
      <c r="CL1145" s="3"/>
    </row>
    <row r="1146" spans="85:90" x14ac:dyDescent="0.4">
      <c r="CG1146" s="3"/>
      <c r="CI1146" s="3"/>
      <c r="CL1146" s="3"/>
    </row>
    <row r="1147" spans="85:90" x14ac:dyDescent="0.4">
      <c r="CG1147" s="3"/>
      <c r="CI1147" s="3"/>
      <c r="CL1147" s="3"/>
    </row>
    <row r="1148" spans="85:90" x14ac:dyDescent="0.4">
      <c r="CG1148" s="3"/>
      <c r="CI1148" s="3"/>
      <c r="CL1148" s="3"/>
    </row>
    <row r="1149" spans="85:90" x14ac:dyDescent="0.4">
      <c r="CG1149" s="3"/>
      <c r="CI1149" s="3"/>
      <c r="CL1149" s="3"/>
    </row>
    <row r="1150" spans="85:90" x14ac:dyDescent="0.4">
      <c r="CG1150" s="3"/>
      <c r="CI1150" s="3"/>
      <c r="CL1150" s="3"/>
    </row>
    <row r="1151" spans="85:90" x14ac:dyDescent="0.4">
      <c r="CG1151" s="3"/>
      <c r="CI1151" s="3"/>
      <c r="CL1151" s="3"/>
    </row>
    <row r="1152" spans="85:90" x14ac:dyDescent="0.4">
      <c r="CG1152" s="3"/>
      <c r="CI1152" s="3"/>
      <c r="CL1152" s="3"/>
    </row>
    <row r="1153" spans="85:90" x14ac:dyDescent="0.4">
      <c r="CG1153" s="3"/>
      <c r="CI1153" s="3"/>
      <c r="CL1153" s="3"/>
    </row>
    <row r="1154" spans="85:90" x14ac:dyDescent="0.4">
      <c r="CG1154" s="3"/>
      <c r="CI1154" s="3"/>
      <c r="CL1154" s="3"/>
    </row>
    <row r="1155" spans="85:90" x14ac:dyDescent="0.4">
      <c r="CG1155" s="3"/>
      <c r="CI1155" s="3"/>
      <c r="CL1155" s="3"/>
    </row>
    <row r="1156" spans="85:90" x14ac:dyDescent="0.4">
      <c r="CG1156" s="3"/>
      <c r="CI1156" s="3"/>
      <c r="CL1156" s="3"/>
    </row>
    <row r="1157" spans="85:90" x14ac:dyDescent="0.4">
      <c r="CG1157" s="3"/>
      <c r="CI1157" s="3"/>
      <c r="CL1157" s="3"/>
    </row>
    <row r="1158" spans="85:90" x14ac:dyDescent="0.4">
      <c r="CG1158" s="3"/>
      <c r="CI1158" s="3"/>
      <c r="CL1158" s="3"/>
    </row>
    <row r="1159" spans="85:90" x14ac:dyDescent="0.4">
      <c r="CG1159" s="3"/>
      <c r="CI1159" s="3"/>
      <c r="CL1159" s="3"/>
    </row>
    <row r="1160" spans="85:90" x14ac:dyDescent="0.4">
      <c r="CG1160" s="3"/>
      <c r="CI1160" s="3"/>
      <c r="CL1160" s="3"/>
    </row>
    <row r="1161" spans="85:90" x14ac:dyDescent="0.4">
      <c r="CG1161" s="3"/>
      <c r="CI1161" s="3"/>
      <c r="CL1161" s="3"/>
    </row>
    <row r="1162" spans="85:90" x14ac:dyDescent="0.4">
      <c r="CG1162" s="3"/>
      <c r="CI1162" s="3"/>
      <c r="CL1162" s="3"/>
    </row>
    <row r="1163" spans="85:90" x14ac:dyDescent="0.4">
      <c r="CG1163" s="3"/>
      <c r="CI1163" s="3"/>
      <c r="CL1163" s="3"/>
    </row>
    <row r="1164" spans="85:90" x14ac:dyDescent="0.4">
      <c r="CG1164" s="3"/>
      <c r="CI1164" s="3"/>
      <c r="CL1164" s="3"/>
    </row>
    <row r="1165" spans="85:90" x14ac:dyDescent="0.4">
      <c r="CG1165" s="3"/>
      <c r="CI1165" s="3"/>
      <c r="CL1165" s="3"/>
    </row>
    <row r="1166" spans="85:90" x14ac:dyDescent="0.4">
      <c r="CG1166" s="3"/>
      <c r="CI1166" s="3"/>
      <c r="CL1166" s="3"/>
    </row>
    <row r="1167" spans="85:90" x14ac:dyDescent="0.4">
      <c r="CG1167" s="3"/>
      <c r="CI1167" s="3"/>
      <c r="CL1167" s="3"/>
    </row>
    <row r="1168" spans="85:90" x14ac:dyDescent="0.4">
      <c r="CG1168" s="3"/>
      <c r="CI1168" s="3"/>
      <c r="CL1168" s="3"/>
    </row>
    <row r="1169" spans="85:90" x14ac:dyDescent="0.4">
      <c r="CG1169" s="3"/>
      <c r="CI1169" s="3"/>
      <c r="CL1169" s="3"/>
    </row>
    <row r="1170" spans="85:90" x14ac:dyDescent="0.4">
      <c r="CG1170" s="3"/>
      <c r="CI1170" s="3"/>
      <c r="CL1170" s="3"/>
    </row>
    <row r="1171" spans="85:90" x14ac:dyDescent="0.4">
      <c r="CG1171" s="3"/>
      <c r="CI1171" s="3"/>
      <c r="CL1171" s="3"/>
    </row>
    <row r="1172" spans="85:90" x14ac:dyDescent="0.4">
      <c r="CG1172" s="3"/>
      <c r="CI1172" s="3"/>
      <c r="CL1172" s="3"/>
    </row>
    <row r="1173" spans="85:90" x14ac:dyDescent="0.4">
      <c r="CG1173" s="3"/>
      <c r="CI1173" s="3"/>
      <c r="CL1173" s="3"/>
    </row>
    <row r="1174" spans="85:90" x14ac:dyDescent="0.4">
      <c r="CG1174" s="3"/>
      <c r="CI1174" s="3"/>
      <c r="CL1174" s="3"/>
    </row>
    <row r="1175" spans="85:90" x14ac:dyDescent="0.4">
      <c r="CG1175" s="3"/>
      <c r="CI1175" s="3"/>
      <c r="CL1175" s="3"/>
    </row>
    <row r="1176" spans="85:90" x14ac:dyDescent="0.4">
      <c r="CG1176" s="3"/>
      <c r="CI1176" s="3"/>
      <c r="CL1176" s="3"/>
    </row>
    <row r="1177" spans="85:90" x14ac:dyDescent="0.4">
      <c r="CG1177" s="3"/>
      <c r="CI1177" s="3"/>
      <c r="CL1177" s="3"/>
    </row>
    <row r="1178" spans="85:90" x14ac:dyDescent="0.4">
      <c r="CG1178" s="3"/>
      <c r="CI1178" s="3"/>
      <c r="CL1178" s="3"/>
    </row>
    <row r="1179" spans="85:90" x14ac:dyDescent="0.4">
      <c r="CG1179" s="3"/>
      <c r="CI1179" s="3"/>
      <c r="CL1179" s="3"/>
    </row>
    <row r="1180" spans="85:90" x14ac:dyDescent="0.4">
      <c r="CG1180" s="3"/>
      <c r="CI1180" s="3"/>
      <c r="CL1180" s="3"/>
    </row>
    <row r="1181" spans="85:90" x14ac:dyDescent="0.4">
      <c r="CG1181" s="3"/>
      <c r="CI1181" s="3"/>
      <c r="CL1181" s="3"/>
    </row>
    <row r="1182" spans="85:90" x14ac:dyDescent="0.4">
      <c r="CG1182" s="3"/>
      <c r="CI1182" s="3"/>
      <c r="CL1182" s="3"/>
    </row>
    <row r="1183" spans="85:90" x14ac:dyDescent="0.4">
      <c r="CG1183" s="3"/>
      <c r="CI1183" s="3"/>
      <c r="CL1183" s="3"/>
    </row>
    <row r="1184" spans="85:90" x14ac:dyDescent="0.4">
      <c r="CG1184" s="3"/>
      <c r="CI1184" s="3"/>
      <c r="CL1184" s="3"/>
    </row>
    <row r="1185" spans="85:90" x14ac:dyDescent="0.4">
      <c r="CG1185" s="3"/>
      <c r="CI1185" s="3"/>
      <c r="CL1185" s="3"/>
    </row>
    <row r="1186" spans="85:90" x14ac:dyDescent="0.4">
      <c r="CG1186" s="3"/>
      <c r="CI1186" s="3"/>
      <c r="CL1186" s="3"/>
    </row>
    <row r="1187" spans="85:90" x14ac:dyDescent="0.4">
      <c r="CG1187" s="3"/>
      <c r="CI1187" s="3"/>
      <c r="CL1187" s="3"/>
    </row>
    <row r="1188" spans="85:90" x14ac:dyDescent="0.4">
      <c r="CG1188" s="3"/>
      <c r="CI1188" s="3"/>
      <c r="CL1188" s="3"/>
    </row>
    <row r="1189" spans="85:90" x14ac:dyDescent="0.4">
      <c r="CG1189" s="3"/>
      <c r="CI1189" s="3"/>
      <c r="CL1189" s="3"/>
    </row>
    <row r="1190" spans="85:90" x14ac:dyDescent="0.4">
      <c r="CG1190" s="3"/>
      <c r="CI1190" s="3"/>
      <c r="CL1190" s="3"/>
    </row>
    <row r="1191" spans="85:90" x14ac:dyDescent="0.4">
      <c r="CG1191" s="3"/>
      <c r="CI1191" s="3"/>
      <c r="CL1191" s="3"/>
    </row>
    <row r="1192" spans="85:90" x14ac:dyDescent="0.4">
      <c r="CG1192" s="3"/>
      <c r="CI1192" s="3"/>
      <c r="CL1192" s="3"/>
    </row>
    <row r="1193" spans="85:90" x14ac:dyDescent="0.4">
      <c r="CG1193" s="3"/>
      <c r="CI1193" s="3"/>
      <c r="CL1193" s="3"/>
    </row>
    <row r="1194" spans="85:90" x14ac:dyDescent="0.4">
      <c r="CG1194" s="3"/>
      <c r="CI1194" s="3"/>
      <c r="CL1194" s="3"/>
    </row>
    <row r="1195" spans="85:90" x14ac:dyDescent="0.4">
      <c r="CG1195" s="3"/>
      <c r="CI1195" s="3"/>
      <c r="CL1195" s="3"/>
    </row>
    <row r="1196" spans="85:90" x14ac:dyDescent="0.4">
      <c r="CG1196" s="3"/>
      <c r="CI1196" s="3"/>
      <c r="CL1196" s="3"/>
    </row>
    <row r="1197" spans="85:90" x14ac:dyDescent="0.4">
      <c r="CG1197" s="3"/>
      <c r="CI1197" s="3"/>
      <c r="CL1197" s="3"/>
    </row>
    <row r="1198" spans="85:90" x14ac:dyDescent="0.4">
      <c r="CG1198" s="3"/>
      <c r="CI1198" s="3"/>
      <c r="CL1198" s="3"/>
    </row>
    <row r="1199" spans="85:90" x14ac:dyDescent="0.4">
      <c r="CG1199" s="3"/>
      <c r="CI1199" s="3"/>
      <c r="CL1199" s="3"/>
    </row>
    <row r="1200" spans="85:90" x14ac:dyDescent="0.4">
      <c r="CG1200" s="3"/>
      <c r="CI1200" s="3"/>
      <c r="CL1200" s="3"/>
    </row>
    <row r="1201" spans="85:90" x14ac:dyDescent="0.4">
      <c r="CG1201" s="3"/>
      <c r="CI1201" s="3"/>
      <c r="CL1201" s="3"/>
    </row>
    <row r="1202" spans="85:90" x14ac:dyDescent="0.4">
      <c r="CG1202" s="3"/>
      <c r="CI1202" s="3"/>
      <c r="CL1202" s="3"/>
    </row>
    <row r="1203" spans="85:90" x14ac:dyDescent="0.4">
      <c r="CG1203" s="3"/>
      <c r="CI1203" s="3"/>
      <c r="CL1203" s="3"/>
    </row>
    <row r="1204" spans="85:90" x14ac:dyDescent="0.4">
      <c r="CG1204" s="3"/>
      <c r="CI1204" s="3"/>
      <c r="CL1204" s="3"/>
    </row>
    <row r="1205" spans="85:90" x14ac:dyDescent="0.4">
      <c r="CG1205" s="3"/>
      <c r="CI1205" s="3"/>
      <c r="CL1205" s="3"/>
    </row>
    <row r="1206" spans="85:90" x14ac:dyDescent="0.4">
      <c r="CG1206" s="3"/>
      <c r="CI1206" s="3"/>
      <c r="CL1206" s="3"/>
    </row>
    <row r="1207" spans="85:90" x14ac:dyDescent="0.4">
      <c r="CG1207" s="3"/>
      <c r="CI1207" s="3"/>
      <c r="CL1207" s="3"/>
    </row>
    <row r="1208" spans="85:90" x14ac:dyDescent="0.4">
      <c r="CG1208" s="3"/>
      <c r="CI1208" s="3"/>
      <c r="CL1208" s="3"/>
    </row>
    <row r="1209" spans="85:90" x14ac:dyDescent="0.4">
      <c r="CG1209" s="3"/>
      <c r="CI1209" s="3"/>
      <c r="CL1209" s="3"/>
    </row>
    <row r="1210" spans="85:90" x14ac:dyDescent="0.4">
      <c r="CG1210" s="3"/>
      <c r="CI1210" s="3"/>
      <c r="CL1210" s="3"/>
    </row>
    <row r="1211" spans="85:90" x14ac:dyDescent="0.4">
      <c r="CG1211" s="3"/>
      <c r="CI1211" s="3"/>
      <c r="CL1211" s="3"/>
    </row>
    <row r="1212" spans="85:90" x14ac:dyDescent="0.4">
      <c r="CG1212" s="3"/>
      <c r="CI1212" s="3"/>
      <c r="CL1212" s="3"/>
    </row>
    <row r="1213" spans="85:90" x14ac:dyDescent="0.4">
      <c r="CG1213" s="3"/>
      <c r="CI1213" s="3"/>
      <c r="CL1213" s="3"/>
    </row>
    <row r="1214" spans="85:90" x14ac:dyDescent="0.4">
      <c r="CG1214" s="3"/>
      <c r="CI1214" s="3"/>
      <c r="CL1214" s="3"/>
    </row>
    <row r="1215" spans="85:90" x14ac:dyDescent="0.4">
      <c r="CG1215" s="3"/>
      <c r="CI1215" s="3"/>
      <c r="CL1215" s="3"/>
    </row>
    <row r="1216" spans="85:90" x14ac:dyDescent="0.4">
      <c r="CG1216" s="3"/>
      <c r="CI1216" s="3"/>
      <c r="CL1216" s="3"/>
    </row>
    <row r="1217" spans="85:90" x14ac:dyDescent="0.4">
      <c r="CG1217" s="3"/>
      <c r="CI1217" s="3"/>
      <c r="CL1217" s="3"/>
    </row>
    <row r="1218" spans="85:90" x14ac:dyDescent="0.4">
      <c r="CG1218" s="3"/>
      <c r="CI1218" s="3"/>
      <c r="CL1218" s="3"/>
    </row>
    <row r="1219" spans="85:90" x14ac:dyDescent="0.4">
      <c r="CG1219" s="3"/>
      <c r="CI1219" s="3"/>
      <c r="CL1219" s="3"/>
    </row>
    <row r="1220" spans="85:90" x14ac:dyDescent="0.4">
      <c r="CG1220" s="3"/>
      <c r="CI1220" s="3"/>
      <c r="CL1220" s="3"/>
    </row>
    <row r="1221" spans="85:90" x14ac:dyDescent="0.4">
      <c r="CG1221" s="3"/>
      <c r="CI1221" s="3"/>
      <c r="CL1221" s="3"/>
    </row>
    <row r="1222" spans="85:90" x14ac:dyDescent="0.4">
      <c r="CG1222" s="3"/>
      <c r="CI1222" s="3"/>
      <c r="CL1222" s="3"/>
    </row>
    <row r="1223" spans="85:90" x14ac:dyDescent="0.4">
      <c r="CG1223" s="3"/>
      <c r="CI1223" s="3"/>
      <c r="CL1223" s="3"/>
    </row>
    <row r="1224" spans="85:90" x14ac:dyDescent="0.4">
      <c r="CG1224" s="3"/>
      <c r="CI1224" s="3"/>
      <c r="CL1224" s="3"/>
    </row>
    <row r="1225" spans="85:90" x14ac:dyDescent="0.4">
      <c r="CG1225" s="3"/>
      <c r="CI1225" s="3"/>
      <c r="CL1225" s="3"/>
    </row>
    <row r="1226" spans="85:90" x14ac:dyDescent="0.4">
      <c r="CG1226" s="3"/>
      <c r="CI1226" s="3"/>
      <c r="CL1226" s="3"/>
    </row>
    <row r="1227" spans="85:90" x14ac:dyDescent="0.4">
      <c r="CG1227" s="3"/>
      <c r="CI1227" s="3"/>
      <c r="CL1227" s="3"/>
    </row>
    <row r="1228" spans="85:90" x14ac:dyDescent="0.4">
      <c r="CG1228" s="3"/>
      <c r="CI1228" s="3"/>
      <c r="CL1228" s="3"/>
    </row>
    <row r="1229" spans="85:90" x14ac:dyDescent="0.4">
      <c r="CG1229" s="3"/>
      <c r="CI1229" s="3"/>
      <c r="CL1229" s="3"/>
    </row>
    <row r="1230" spans="85:90" x14ac:dyDescent="0.4">
      <c r="CG1230" s="3"/>
      <c r="CI1230" s="3"/>
      <c r="CL1230" s="3"/>
    </row>
    <row r="1231" spans="85:90" x14ac:dyDescent="0.4">
      <c r="CG1231" s="3"/>
      <c r="CI1231" s="3"/>
      <c r="CL1231" s="3"/>
    </row>
    <row r="1232" spans="85:90" x14ac:dyDescent="0.4">
      <c r="CG1232" s="3"/>
      <c r="CI1232" s="3"/>
      <c r="CL1232" s="3"/>
    </row>
    <row r="1233" spans="85:90" x14ac:dyDescent="0.4">
      <c r="CG1233" s="3"/>
      <c r="CI1233" s="3"/>
      <c r="CL1233" s="3"/>
    </row>
    <row r="1234" spans="85:90" x14ac:dyDescent="0.4">
      <c r="CG1234" s="3"/>
      <c r="CI1234" s="3"/>
      <c r="CL1234" s="3"/>
    </row>
    <row r="1235" spans="85:90" x14ac:dyDescent="0.4">
      <c r="CG1235" s="3"/>
      <c r="CI1235" s="3"/>
      <c r="CL1235" s="3"/>
    </row>
    <row r="1236" spans="85:90" x14ac:dyDescent="0.4">
      <c r="CG1236" s="3"/>
      <c r="CI1236" s="3"/>
      <c r="CL1236" s="3"/>
    </row>
    <row r="1237" spans="85:90" x14ac:dyDescent="0.4">
      <c r="CG1237" s="3"/>
      <c r="CI1237" s="3"/>
      <c r="CL1237" s="3"/>
    </row>
    <row r="1238" spans="85:90" x14ac:dyDescent="0.4">
      <c r="CG1238" s="3"/>
      <c r="CI1238" s="3"/>
      <c r="CL1238" s="3"/>
    </row>
    <row r="1239" spans="85:90" x14ac:dyDescent="0.4">
      <c r="CG1239" s="3"/>
      <c r="CI1239" s="3"/>
      <c r="CL1239" s="3"/>
    </row>
    <row r="1240" spans="85:90" x14ac:dyDescent="0.4">
      <c r="CG1240" s="3"/>
      <c r="CI1240" s="3"/>
      <c r="CL1240" s="3"/>
    </row>
    <row r="1241" spans="85:90" x14ac:dyDescent="0.4">
      <c r="CG1241" s="3"/>
      <c r="CI1241" s="3"/>
      <c r="CL1241" s="3"/>
    </row>
    <row r="1242" spans="85:90" x14ac:dyDescent="0.4">
      <c r="CG1242" s="3"/>
      <c r="CI1242" s="3"/>
      <c r="CL1242" s="3"/>
    </row>
    <row r="1243" spans="85:90" x14ac:dyDescent="0.4">
      <c r="CG1243" s="3"/>
      <c r="CI1243" s="3"/>
      <c r="CL1243" s="3"/>
    </row>
    <row r="1244" spans="85:90" x14ac:dyDescent="0.4">
      <c r="CG1244" s="3"/>
      <c r="CI1244" s="3"/>
      <c r="CL1244" s="3"/>
    </row>
    <row r="1245" spans="85:90" x14ac:dyDescent="0.4">
      <c r="CG1245" s="3"/>
      <c r="CI1245" s="3"/>
      <c r="CL1245" s="3"/>
    </row>
    <row r="1246" spans="85:90" x14ac:dyDescent="0.4">
      <c r="CG1246" s="3"/>
      <c r="CI1246" s="3"/>
      <c r="CL1246" s="3"/>
    </row>
    <row r="1247" spans="85:90" x14ac:dyDescent="0.4">
      <c r="CG1247" s="3"/>
      <c r="CI1247" s="3"/>
      <c r="CL1247" s="3"/>
    </row>
    <row r="1248" spans="85:90" x14ac:dyDescent="0.4">
      <c r="CG1248" s="3"/>
      <c r="CI1248" s="3"/>
      <c r="CL1248" s="3"/>
    </row>
    <row r="1249" spans="85:90" x14ac:dyDescent="0.4">
      <c r="CG1249" s="3"/>
      <c r="CI1249" s="3"/>
      <c r="CL1249" s="3"/>
    </row>
    <row r="1250" spans="85:90" x14ac:dyDescent="0.4">
      <c r="CG1250" s="3"/>
      <c r="CI1250" s="3"/>
      <c r="CL1250" s="3"/>
    </row>
    <row r="1251" spans="85:90" x14ac:dyDescent="0.4">
      <c r="CG1251" s="3"/>
      <c r="CI1251" s="3"/>
      <c r="CL1251" s="3"/>
    </row>
    <row r="1252" spans="85:90" x14ac:dyDescent="0.4">
      <c r="CG1252" s="3"/>
      <c r="CI1252" s="3"/>
      <c r="CL1252" s="3"/>
    </row>
    <row r="1253" spans="85:90" x14ac:dyDescent="0.4">
      <c r="CG1253" s="3"/>
      <c r="CI1253" s="3"/>
      <c r="CL1253" s="3"/>
    </row>
    <row r="1254" spans="85:90" x14ac:dyDescent="0.4">
      <c r="CG1254" s="3"/>
      <c r="CI1254" s="3"/>
      <c r="CL1254" s="3"/>
    </row>
    <row r="1255" spans="85:90" x14ac:dyDescent="0.4">
      <c r="CG1255" s="3"/>
      <c r="CI1255" s="3"/>
      <c r="CL1255" s="3"/>
    </row>
    <row r="1256" spans="85:90" x14ac:dyDescent="0.4">
      <c r="CG1256" s="3"/>
      <c r="CI1256" s="3"/>
      <c r="CL1256" s="3"/>
    </row>
    <row r="1257" spans="85:90" x14ac:dyDescent="0.4">
      <c r="CG1257" s="3"/>
      <c r="CI1257" s="3"/>
      <c r="CL1257" s="3"/>
    </row>
    <row r="1258" spans="85:90" x14ac:dyDescent="0.4">
      <c r="CG1258" s="3"/>
      <c r="CI1258" s="3"/>
      <c r="CL1258" s="3"/>
    </row>
    <row r="1259" spans="85:90" x14ac:dyDescent="0.4">
      <c r="CG1259" s="3"/>
      <c r="CI1259" s="3"/>
      <c r="CL1259" s="3"/>
    </row>
    <row r="1260" spans="85:90" x14ac:dyDescent="0.4">
      <c r="CG1260" s="3"/>
      <c r="CI1260" s="3"/>
      <c r="CL1260" s="3"/>
    </row>
    <row r="1261" spans="85:90" x14ac:dyDescent="0.4">
      <c r="CG1261" s="3"/>
      <c r="CI1261" s="3"/>
      <c r="CL1261" s="3"/>
    </row>
    <row r="1262" spans="85:90" x14ac:dyDescent="0.4">
      <c r="CG1262" s="3"/>
      <c r="CI1262" s="3"/>
      <c r="CL1262" s="3"/>
    </row>
    <row r="1263" spans="85:90" x14ac:dyDescent="0.4">
      <c r="CG1263" s="3"/>
      <c r="CI1263" s="3"/>
      <c r="CL1263" s="3"/>
    </row>
    <row r="1264" spans="85:90" x14ac:dyDescent="0.4">
      <c r="CG1264" s="3"/>
      <c r="CI1264" s="3"/>
      <c r="CL1264" s="3"/>
    </row>
    <row r="1265" spans="85:90" x14ac:dyDescent="0.4">
      <c r="CG1265" s="3"/>
      <c r="CI1265" s="3"/>
      <c r="CL1265" s="3"/>
    </row>
    <row r="1266" spans="85:90" x14ac:dyDescent="0.4">
      <c r="CG1266" s="3"/>
      <c r="CI1266" s="3"/>
      <c r="CL1266" s="3"/>
    </row>
    <row r="1267" spans="85:90" x14ac:dyDescent="0.4">
      <c r="CG1267" s="3"/>
      <c r="CI1267" s="3"/>
      <c r="CL1267" s="3"/>
    </row>
    <row r="1268" spans="85:90" x14ac:dyDescent="0.4">
      <c r="CG1268" s="3"/>
      <c r="CI1268" s="3"/>
      <c r="CL1268" s="3"/>
    </row>
    <row r="1269" spans="85:90" x14ac:dyDescent="0.4">
      <c r="CG1269" s="3"/>
      <c r="CI1269" s="3"/>
      <c r="CL1269" s="3"/>
    </row>
    <row r="1270" spans="85:90" x14ac:dyDescent="0.4">
      <c r="CG1270" s="3"/>
      <c r="CI1270" s="3"/>
      <c r="CL1270" s="3"/>
    </row>
    <row r="1271" spans="85:90" x14ac:dyDescent="0.4">
      <c r="CG1271" s="3"/>
      <c r="CI1271" s="3"/>
      <c r="CL1271" s="3"/>
    </row>
    <row r="1272" spans="85:90" x14ac:dyDescent="0.4">
      <c r="CG1272" s="3"/>
      <c r="CI1272" s="3"/>
      <c r="CL1272" s="3"/>
    </row>
    <row r="1273" spans="85:90" x14ac:dyDescent="0.4">
      <c r="CG1273" s="3"/>
      <c r="CI1273" s="3"/>
      <c r="CL1273" s="3"/>
    </row>
    <row r="1274" spans="85:90" x14ac:dyDescent="0.4">
      <c r="CG1274" s="3"/>
      <c r="CI1274" s="3"/>
      <c r="CL1274" s="3"/>
    </row>
    <row r="1275" spans="85:90" x14ac:dyDescent="0.4">
      <c r="CG1275" s="3"/>
      <c r="CI1275" s="3"/>
      <c r="CL1275" s="3"/>
    </row>
    <row r="1276" spans="85:90" x14ac:dyDescent="0.4">
      <c r="CG1276" s="3"/>
      <c r="CI1276" s="3"/>
      <c r="CL1276" s="3"/>
    </row>
    <row r="1277" spans="85:90" x14ac:dyDescent="0.4">
      <c r="CG1277" s="3"/>
      <c r="CI1277" s="3"/>
      <c r="CL1277" s="3"/>
    </row>
    <row r="1278" spans="85:90" x14ac:dyDescent="0.4">
      <c r="CG1278" s="3"/>
      <c r="CI1278" s="3"/>
      <c r="CL1278" s="3"/>
    </row>
    <row r="1279" spans="85:90" x14ac:dyDescent="0.4">
      <c r="CG1279" s="3"/>
      <c r="CI1279" s="3"/>
      <c r="CL1279" s="3"/>
    </row>
    <row r="1280" spans="85:90" x14ac:dyDescent="0.4">
      <c r="CG1280" s="3"/>
      <c r="CI1280" s="3"/>
      <c r="CL1280" s="3"/>
    </row>
    <row r="1281" spans="85:90" x14ac:dyDescent="0.4">
      <c r="CG1281" s="3"/>
      <c r="CI1281" s="3"/>
      <c r="CL1281" s="3"/>
    </row>
    <row r="1282" spans="85:90" x14ac:dyDescent="0.4">
      <c r="CG1282" s="3"/>
      <c r="CI1282" s="3"/>
      <c r="CL1282" s="3"/>
    </row>
    <row r="1283" spans="85:90" x14ac:dyDescent="0.4">
      <c r="CG1283" s="3"/>
      <c r="CI1283" s="3"/>
      <c r="CL1283" s="3"/>
    </row>
    <row r="1284" spans="85:90" x14ac:dyDescent="0.4">
      <c r="CG1284" s="3"/>
      <c r="CI1284" s="3"/>
      <c r="CL1284" s="3"/>
    </row>
    <row r="1285" spans="85:90" x14ac:dyDescent="0.4">
      <c r="CG1285" s="3"/>
      <c r="CI1285" s="3"/>
      <c r="CL1285" s="3"/>
    </row>
    <row r="1286" spans="85:90" x14ac:dyDescent="0.4">
      <c r="CG1286" s="3"/>
      <c r="CI1286" s="3"/>
      <c r="CL1286" s="3"/>
    </row>
    <row r="1287" spans="85:90" x14ac:dyDescent="0.4">
      <c r="CG1287" s="3"/>
      <c r="CI1287" s="3"/>
      <c r="CL1287" s="3"/>
    </row>
    <row r="1288" spans="85:90" x14ac:dyDescent="0.4">
      <c r="CG1288" s="3"/>
      <c r="CI1288" s="3"/>
      <c r="CL1288" s="3"/>
    </row>
    <row r="1289" spans="85:90" x14ac:dyDescent="0.4">
      <c r="CG1289" s="3"/>
      <c r="CI1289" s="3"/>
      <c r="CL1289" s="3"/>
    </row>
    <row r="1290" spans="85:90" x14ac:dyDescent="0.4">
      <c r="CG1290" s="3"/>
      <c r="CI1290" s="3"/>
      <c r="CL1290" s="3"/>
    </row>
    <row r="1291" spans="85:90" x14ac:dyDescent="0.4">
      <c r="CG1291" s="3"/>
      <c r="CI1291" s="3"/>
      <c r="CL1291" s="3"/>
    </row>
    <row r="1292" spans="85:90" x14ac:dyDescent="0.4">
      <c r="CG1292" s="3"/>
      <c r="CI1292" s="3"/>
      <c r="CL1292" s="3"/>
    </row>
    <row r="1293" spans="85:90" x14ac:dyDescent="0.4">
      <c r="CG1293" s="3"/>
      <c r="CI1293" s="3"/>
      <c r="CL1293" s="3"/>
    </row>
    <row r="1294" spans="85:90" x14ac:dyDescent="0.4">
      <c r="CG1294" s="3"/>
      <c r="CI1294" s="3"/>
      <c r="CL1294" s="3"/>
    </row>
    <row r="1295" spans="85:90" x14ac:dyDescent="0.4">
      <c r="CG1295" s="3"/>
      <c r="CI1295" s="3"/>
      <c r="CL1295" s="3"/>
    </row>
    <row r="1296" spans="85:90" x14ac:dyDescent="0.4">
      <c r="CG1296" s="3"/>
      <c r="CI1296" s="3"/>
      <c r="CL1296" s="3"/>
    </row>
    <row r="1297" spans="85:90" x14ac:dyDescent="0.4">
      <c r="CG1297" s="3"/>
      <c r="CI1297" s="3"/>
      <c r="CL1297" s="3"/>
    </row>
    <row r="1298" spans="85:90" x14ac:dyDescent="0.4">
      <c r="CG1298" s="3"/>
      <c r="CI1298" s="3"/>
      <c r="CL1298" s="3"/>
    </row>
    <row r="1299" spans="85:90" x14ac:dyDescent="0.4">
      <c r="CG1299" s="3"/>
      <c r="CI1299" s="3"/>
      <c r="CL1299" s="3"/>
    </row>
    <row r="1300" spans="85:90" x14ac:dyDescent="0.4">
      <c r="CG1300" s="3"/>
      <c r="CI1300" s="3"/>
      <c r="CL1300" s="3"/>
    </row>
    <row r="1301" spans="85:90" x14ac:dyDescent="0.4">
      <c r="CG1301" s="3"/>
      <c r="CI1301" s="3"/>
      <c r="CL1301" s="3"/>
    </row>
    <row r="1302" spans="85:90" x14ac:dyDescent="0.4">
      <c r="CG1302" s="3"/>
      <c r="CI1302" s="3"/>
      <c r="CL1302" s="3"/>
    </row>
    <row r="1303" spans="85:90" x14ac:dyDescent="0.4">
      <c r="CG1303" s="3"/>
      <c r="CI1303" s="3"/>
      <c r="CL1303" s="3"/>
    </row>
    <row r="1304" spans="85:90" x14ac:dyDescent="0.4">
      <c r="CG1304" s="3"/>
      <c r="CI1304" s="3"/>
      <c r="CL1304" s="3"/>
    </row>
    <row r="1305" spans="85:90" x14ac:dyDescent="0.4">
      <c r="CG1305" s="3"/>
      <c r="CI1305" s="3"/>
      <c r="CL1305" s="3"/>
    </row>
    <row r="1306" spans="85:90" x14ac:dyDescent="0.4">
      <c r="CG1306" s="3"/>
      <c r="CI1306" s="3"/>
      <c r="CL1306" s="3"/>
    </row>
    <row r="1307" spans="85:90" x14ac:dyDescent="0.4">
      <c r="CG1307" s="3"/>
      <c r="CI1307" s="3"/>
      <c r="CL1307" s="3"/>
    </row>
    <row r="1308" spans="85:90" x14ac:dyDescent="0.4">
      <c r="CG1308" s="3"/>
      <c r="CI1308" s="3"/>
      <c r="CL1308" s="3"/>
    </row>
    <row r="1309" spans="85:90" x14ac:dyDescent="0.4">
      <c r="CG1309" s="3"/>
      <c r="CI1309" s="3"/>
      <c r="CL1309" s="3"/>
    </row>
    <row r="1310" spans="85:90" x14ac:dyDescent="0.4">
      <c r="CG1310" s="3"/>
      <c r="CI1310" s="3"/>
      <c r="CL1310" s="3"/>
    </row>
    <row r="1311" spans="85:90" x14ac:dyDescent="0.4">
      <c r="CG1311" s="3"/>
      <c r="CI1311" s="3"/>
      <c r="CL1311" s="3"/>
    </row>
    <row r="1312" spans="85:90" x14ac:dyDescent="0.4">
      <c r="CG1312" s="3"/>
      <c r="CI1312" s="3"/>
      <c r="CL1312" s="3"/>
    </row>
    <row r="1313" spans="85:90" x14ac:dyDescent="0.4">
      <c r="CG1313" s="3"/>
      <c r="CI1313" s="3"/>
      <c r="CL1313" s="3"/>
    </row>
    <row r="1314" spans="85:90" x14ac:dyDescent="0.4">
      <c r="CG1314" s="3"/>
      <c r="CI1314" s="3"/>
      <c r="CL1314" s="3"/>
    </row>
    <row r="1315" spans="85:90" x14ac:dyDescent="0.4">
      <c r="CG1315" s="3"/>
      <c r="CI1315" s="3"/>
      <c r="CL1315" s="3"/>
    </row>
    <row r="1316" spans="85:90" x14ac:dyDescent="0.4">
      <c r="CG1316" s="3"/>
      <c r="CI1316" s="3"/>
      <c r="CL1316" s="3"/>
    </row>
    <row r="1317" spans="85:90" x14ac:dyDescent="0.4">
      <c r="CG1317" s="3"/>
      <c r="CI1317" s="3"/>
      <c r="CL1317" s="3"/>
    </row>
    <row r="1318" spans="85:90" x14ac:dyDescent="0.4">
      <c r="CG1318" s="3"/>
      <c r="CI1318" s="3"/>
      <c r="CL1318" s="3"/>
    </row>
    <row r="1319" spans="85:90" x14ac:dyDescent="0.4">
      <c r="CG1319" s="3"/>
      <c r="CI1319" s="3"/>
      <c r="CL1319" s="3"/>
    </row>
    <row r="1320" spans="85:90" x14ac:dyDescent="0.4">
      <c r="CG1320" s="3"/>
      <c r="CI1320" s="3"/>
      <c r="CL1320" s="3"/>
    </row>
    <row r="1321" spans="85:90" x14ac:dyDescent="0.4">
      <c r="CG1321" s="3"/>
      <c r="CI1321" s="3"/>
      <c r="CL1321" s="3"/>
    </row>
    <row r="1322" spans="85:90" x14ac:dyDescent="0.4">
      <c r="CG1322" s="3"/>
      <c r="CI1322" s="3"/>
      <c r="CL1322" s="3"/>
    </row>
    <row r="1323" spans="85:90" x14ac:dyDescent="0.4">
      <c r="CG1323" s="3"/>
      <c r="CI1323" s="3"/>
      <c r="CL1323" s="3"/>
    </row>
    <row r="1324" spans="85:90" x14ac:dyDescent="0.4">
      <c r="CG1324" s="3"/>
      <c r="CI1324" s="3"/>
      <c r="CL1324" s="3"/>
    </row>
    <row r="1325" spans="85:90" x14ac:dyDescent="0.4">
      <c r="CG1325" s="3"/>
      <c r="CI1325" s="3"/>
      <c r="CL1325" s="3"/>
    </row>
    <row r="1326" spans="85:90" x14ac:dyDescent="0.4">
      <c r="CG1326" s="3"/>
      <c r="CI1326" s="3"/>
      <c r="CL1326" s="3"/>
    </row>
    <row r="1327" spans="85:90" x14ac:dyDescent="0.4">
      <c r="CG1327" s="3"/>
      <c r="CI1327" s="3"/>
      <c r="CL1327" s="3"/>
    </row>
    <row r="1328" spans="85:90" x14ac:dyDescent="0.4">
      <c r="CG1328" s="3"/>
      <c r="CI1328" s="3"/>
      <c r="CL1328" s="3"/>
    </row>
    <row r="1329" spans="85:90" x14ac:dyDescent="0.4">
      <c r="CG1329" s="3"/>
      <c r="CI1329" s="3"/>
      <c r="CL1329" s="3"/>
    </row>
    <row r="1330" spans="85:90" x14ac:dyDescent="0.4">
      <c r="CG1330" s="3"/>
      <c r="CI1330" s="3"/>
      <c r="CL1330" s="3"/>
    </row>
    <row r="1331" spans="85:90" x14ac:dyDescent="0.4">
      <c r="CG1331" s="3"/>
      <c r="CI1331" s="3"/>
      <c r="CL1331" s="3"/>
    </row>
    <row r="1332" spans="85:90" x14ac:dyDescent="0.4">
      <c r="CG1332" s="3"/>
      <c r="CI1332" s="3"/>
      <c r="CL1332" s="3"/>
    </row>
    <row r="1333" spans="85:90" x14ac:dyDescent="0.4">
      <c r="CG1333" s="3"/>
      <c r="CI1333" s="3"/>
      <c r="CL1333" s="3"/>
    </row>
    <row r="1334" spans="85:90" x14ac:dyDescent="0.4">
      <c r="CG1334" s="3"/>
      <c r="CI1334" s="3"/>
      <c r="CL1334" s="3"/>
    </row>
    <row r="1335" spans="85:90" x14ac:dyDescent="0.4">
      <c r="CG1335" s="3"/>
      <c r="CI1335" s="3"/>
      <c r="CL1335" s="3"/>
    </row>
    <row r="1336" spans="85:90" x14ac:dyDescent="0.4">
      <c r="CG1336" s="3"/>
      <c r="CI1336" s="3"/>
      <c r="CL1336" s="3"/>
    </row>
    <row r="1337" spans="85:90" x14ac:dyDescent="0.4">
      <c r="CG1337" s="3"/>
      <c r="CI1337" s="3"/>
      <c r="CL1337" s="3"/>
    </row>
    <row r="1338" spans="85:90" x14ac:dyDescent="0.4">
      <c r="CG1338" s="3"/>
      <c r="CI1338" s="3"/>
      <c r="CL1338" s="3"/>
    </row>
    <row r="1339" spans="85:90" x14ac:dyDescent="0.4">
      <c r="CG1339" s="3"/>
      <c r="CI1339" s="3"/>
      <c r="CL1339" s="3"/>
    </row>
    <row r="1340" spans="85:90" x14ac:dyDescent="0.4">
      <c r="CG1340" s="3"/>
      <c r="CI1340" s="3"/>
      <c r="CL1340" s="3"/>
    </row>
    <row r="1341" spans="85:90" x14ac:dyDescent="0.4">
      <c r="CG1341" s="3"/>
      <c r="CI1341" s="3"/>
      <c r="CL1341" s="3"/>
    </row>
    <row r="1342" spans="85:90" x14ac:dyDescent="0.4">
      <c r="CG1342" s="3"/>
      <c r="CI1342" s="3"/>
      <c r="CL1342" s="3"/>
    </row>
    <row r="1343" spans="85:90" x14ac:dyDescent="0.4">
      <c r="CG1343" s="3"/>
      <c r="CI1343" s="3"/>
      <c r="CL1343" s="3"/>
    </row>
    <row r="1344" spans="85:90" x14ac:dyDescent="0.4">
      <c r="CG1344" s="3"/>
      <c r="CI1344" s="3"/>
      <c r="CL1344" s="3"/>
    </row>
    <row r="1345" spans="85:90" x14ac:dyDescent="0.4">
      <c r="CG1345" s="3"/>
      <c r="CI1345" s="3"/>
      <c r="CL1345" s="3"/>
    </row>
    <row r="1346" spans="85:90" x14ac:dyDescent="0.4">
      <c r="CG1346" s="3"/>
      <c r="CI1346" s="3"/>
      <c r="CL1346" s="3"/>
    </row>
    <row r="1347" spans="85:90" x14ac:dyDescent="0.4">
      <c r="CG1347" s="3"/>
      <c r="CI1347" s="3"/>
      <c r="CL1347" s="3"/>
    </row>
    <row r="1348" spans="85:90" x14ac:dyDescent="0.4">
      <c r="CG1348" s="3"/>
      <c r="CI1348" s="3"/>
      <c r="CL1348" s="3"/>
    </row>
    <row r="1349" spans="85:90" x14ac:dyDescent="0.4">
      <c r="CG1349" s="3"/>
      <c r="CI1349" s="3"/>
      <c r="CL1349" s="3"/>
    </row>
    <row r="1350" spans="85:90" x14ac:dyDescent="0.4">
      <c r="CG1350" s="3"/>
      <c r="CI1350" s="3"/>
      <c r="CL1350" s="3"/>
    </row>
    <row r="1351" spans="85:90" x14ac:dyDescent="0.4">
      <c r="CG1351" s="3"/>
      <c r="CI1351" s="3"/>
      <c r="CL1351" s="3"/>
    </row>
    <row r="1352" spans="85:90" x14ac:dyDescent="0.4">
      <c r="CG1352" s="3"/>
      <c r="CI1352" s="3"/>
      <c r="CL1352" s="3"/>
    </row>
    <row r="1353" spans="85:90" x14ac:dyDescent="0.4">
      <c r="CG1353" s="3"/>
      <c r="CI1353" s="3"/>
      <c r="CL1353" s="3"/>
    </row>
    <row r="1354" spans="85:90" x14ac:dyDescent="0.4">
      <c r="CG1354" s="3"/>
      <c r="CI1354" s="3"/>
      <c r="CL1354" s="3"/>
    </row>
    <row r="1355" spans="85:90" x14ac:dyDescent="0.4">
      <c r="CG1355" s="3"/>
      <c r="CI1355" s="3"/>
      <c r="CL1355" s="3"/>
    </row>
    <row r="1356" spans="85:90" x14ac:dyDescent="0.4">
      <c r="CG1356" s="3"/>
      <c r="CI1356" s="3"/>
      <c r="CL1356" s="3"/>
    </row>
    <row r="1357" spans="85:90" x14ac:dyDescent="0.4">
      <c r="CG1357" s="3"/>
      <c r="CI1357" s="3"/>
      <c r="CL1357" s="3"/>
    </row>
    <row r="1358" spans="85:90" x14ac:dyDescent="0.4">
      <c r="CG1358" s="3"/>
      <c r="CI1358" s="3"/>
      <c r="CL1358" s="3"/>
    </row>
    <row r="1359" spans="85:90" x14ac:dyDescent="0.4">
      <c r="CG1359" s="3"/>
      <c r="CI1359" s="3"/>
      <c r="CL1359" s="3"/>
    </row>
    <row r="1360" spans="85:90" x14ac:dyDescent="0.4">
      <c r="CG1360" s="3"/>
      <c r="CI1360" s="3"/>
      <c r="CL1360" s="3"/>
    </row>
    <row r="1361" spans="85:90" x14ac:dyDescent="0.4">
      <c r="CG1361" s="3"/>
      <c r="CI1361" s="3"/>
      <c r="CL1361" s="3"/>
    </row>
    <row r="1362" spans="85:90" x14ac:dyDescent="0.4">
      <c r="CG1362" s="3"/>
      <c r="CI1362" s="3"/>
      <c r="CL1362" s="3"/>
    </row>
    <row r="1363" spans="85:90" x14ac:dyDescent="0.4">
      <c r="CG1363" s="3"/>
      <c r="CI1363" s="3"/>
      <c r="CL1363" s="3"/>
    </row>
    <row r="1364" spans="85:90" x14ac:dyDescent="0.4">
      <c r="CG1364" s="3"/>
      <c r="CI1364" s="3"/>
      <c r="CL1364" s="3"/>
    </row>
    <row r="1365" spans="85:90" x14ac:dyDescent="0.4">
      <c r="CG1365" s="3"/>
      <c r="CI1365" s="3"/>
      <c r="CL1365" s="3"/>
    </row>
    <row r="1366" spans="85:90" x14ac:dyDescent="0.4">
      <c r="CG1366" s="3"/>
      <c r="CI1366" s="3"/>
      <c r="CL1366" s="3"/>
    </row>
    <row r="1367" spans="85:90" x14ac:dyDescent="0.4">
      <c r="CG1367" s="3"/>
      <c r="CI1367" s="3"/>
      <c r="CL1367" s="3"/>
    </row>
    <row r="1368" spans="85:90" x14ac:dyDescent="0.4">
      <c r="CG1368" s="3"/>
      <c r="CI1368" s="3"/>
      <c r="CL1368" s="3"/>
    </row>
    <row r="1369" spans="85:90" x14ac:dyDescent="0.4">
      <c r="CG1369" s="3"/>
      <c r="CI1369" s="3"/>
      <c r="CL1369" s="3"/>
    </row>
    <row r="1370" spans="85:90" x14ac:dyDescent="0.4">
      <c r="CG1370" s="3"/>
      <c r="CI1370" s="3"/>
      <c r="CL1370" s="3"/>
    </row>
    <row r="1371" spans="85:90" x14ac:dyDescent="0.4">
      <c r="CG1371" s="3"/>
      <c r="CI1371" s="3"/>
      <c r="CL1371" s="3"/>
    </row>
    <row r="1372" spans="85:90" x14ac:dyDescent="0.4">
      <c r="CG1372" s="3"/>
      <c r="CI1372" s="3"/>
      <c r="CL1372" s="3"/>
    </row>
    <row r="1373" spans="85:90" x14ac:dyDescent="0.4">
      <c r="CG1373" s="3"/>
      <c r="CI1373" s="3"/>
      <c r="CL1373" s="3"/>
    </row>
    <row r="1374" spans="85:90" x14ac:dyDescent="0.4">
      <c r="CG1374" s="3"/>
      <c r="CI1374" s="3"/>
      <c r="CL1374" s="3"/>
    </row>
    <row r="1375" spans="85:90" x14ac:dyDescent="0.4">
      <c r="CG1375" s="3"/>
      <c r="CI1375" s="3"/>
      <c r="CL1375" s="3"/>
    </row>
    <row r="1376" spans="85:90" x14ac:dyDescent="0.4">
      <c r="CG1376" s="3"/>
      <c r="CI1376" s="3"/>
      <c r="CL1376" s="3"/>
    </row>
    <row r="1377" spans="85:90" x14ac:dyDescent="0.4">
      <c r="CG1377" s="3"/>
      <c r="CI1377" s="3"/>
      <c r="CL1377" s="3"/>
    </row>
    <row r="1378" spans="85:90" x14ac:dyDescent="0.4">
      <c r="CG1378" s="3"/>
      <c r="CI1378" s="3"/>
      <c r="CL1378" s="3"/>
    </row>
    <row r="1379" spans="85:90" x14ac:dyDescent="0.4">
      <c r="CG1379" s="3"/>
      <c r="CI1379" s="3"/>
      <c r="CL1379" s="3"/>
    </row>
    <row r="1380" spans="85:90" x14ac:dyDescent="0.4">
      <c r="CG1380" s="3"/>
      <c r="CI1380" s="3"/>
      <c r="CL1380" s="3"/>
    </row>
    <row r="1381" spans="85:90" x14ac:dyDescent="0.4">
      <c r="CG1381" s="3"/>
      <c r="CI1381" s="3"/>
      <c r="CL1381" s="3"/>
    </row>
    <row r="1382" spans="85:90" x14ac:dyDescent="0.4">
      <c r="CG1382" s="3"/>
      <c r="CI1382" s="3"/>
      <c r="CL1382" s="3"/>
    </row>
    <row r="1383" spans="85:90" x14ac:dyDescent="0.4">
      <c r="CG1383" s="3"/>
      <c r="CI1383" s="3"/>
      <c r="CL1383" s="3"/>
    </row>
    <row r="1384" spans="85:90" x14ac:dyDescent="0.4">
      <c r="CG1384" s="3"/>
      <c r="CI1384" s="3"/>
      <c r="CL1384" s="3"/>
    </row>
    <row r="1385" spans="85:90" x14ac:dyDescent="0.4">
      <c r="CG1385" s="3"/>
      <c r="CI1385" s="3"/>
      <c r="CL1385" s="3"/>
    </row>
    <row r="1386" spans="85:90" x14ac:dyDescent="0.4">
      <c r="CG1386" s="3"/>
      <c r="CI1386" s="3"/>
      <c r="CL1386" s="3"/>
    </row>
    <row r="1387" spans="85:90" x14ac:dyDescent="0.4">
      <c r="CG1387" s="3"/>
      <c r="CI1387" s="3"/>
      <c r="CL1387" s="3"/>
    </row>
    <row r="1388" spans="85:90" x14ac:dyDescent="0.4">
      <c r="CG1388" s="3"/>
      <c r="CI1388" s="3"/>
      <c r="CL1388" s="3"/>
    </row>
    <row r="1389" spans="85:90" x14ac:dyDescent="0.4">
      <c r="CG1389" s="3"/>
      <c r="CI1389" s="3"/>
      <c r="CL1389" s="3"/>
    </row>
    <row r="1390" spans="85:90" x14ac:dyDescent="0.4">
      <c r="CG1390" s="3"/>
      <c r="CI1390" s="3"/>
      <c r="CL1390" s="3"/>
    </row>
    <row r="1391" spans="85:90" x14ac:dyDescent="0.4">
      <c r="CG1391" s="3"/>
      <c r="CI1391" s="3"/>
      <c r="CL1391" s="3"/>
    </row>
    <row r="1392" spans="85:90" x14ac:dyDescent="0.4">
      <c r="CG1392" s="3"/>
      <c r="CI1392" s="3"/>
      <c r="CL1392" s="3"/>
    </row>
    <row r="1393" spans="85:90" x14ac:dyDescent="0.4">
      <c r="CG1393" s="3"/>
      <c r="CI1393" s="3"/>
      <c r="CL1393" s="3"/>
    </row>
    <row r="1394" spans="85:90" x14ac:dyDescent="0.4">
      <c r="CG1394" s="3"/>
      <c r="CI1394" s="3"/>
      <c r="CL1394" s="3"/>
    </row>
    <row r="1395" spans="85:90" x14ac:dyDescent="0.4">
      <c r="CG1395" s="3"/>
      <c r="CI1395" s="3"/>
      <c r="CL1395" s="3"/>
    </row>
    <row r="1396" spans="85:90" x14ac:dyDescent="0.4">
      <c r="CG1396" s="3"/>
      <c r="CI1396" s="3"/>
      <c r="CL1396" s="3"/>
    </row>
    <row r="1397" spans="85:90" x14ac:dyDescent="0.4">
      <c r="CG1397" s="3"/>
      <c r="CI1397" s="3"/>
      <c r="CL1397" s="3"/>
    </row>
    <row r="1398" spans="85:90" x14ac:dyDescent="0.4">
      <c r="CG1398" s="3"/>
      <c r="CI1398" s="3"/>
      <c r="CL1398" s="3"/>
    </row>
    <row r="1399" spans="85:90" x14ac:dyDescent="0.4">
      <c r="CG1399" s="3"/>
      <c r="CI1399" s="3"/>
      <c r="CL1399" s="3"/>
    </row>
    <row r="1400" spans="85:90" x14ac:dyDescent="0.4">
      <c r="CG1400" s="3"/>
      <c r="CI1400" s="3"/>
      <c r="CL1400" s="3"/>
    </row>
    <row r="1401" spans="85:90" x14ac:dyDescent="0.4">
      <c r="CG1401" s="3"/>
      <c r="CI1401" s="3"/>
      <c r="CL1401" s="3"/>
    </row>
    <row r="1402" spans="85:90" x14ac:dyDescent="0.4">
      <c r="CG1402" s="3"/>
      <c r="CI1402" s="3"/>
      <c r="CL1402" s="3"/>
    </row>
    <row r="1403" spans="85:90" x14ac:dyDescent="0.4">
      <c r="CG1403" s="3"/>
      <c r="CI1403" s="3"/>
      <c r="CL1403" s="3"/>
    </row>
    <row r="1404" spans="85:90" x14ac:dyDescent="0.4">
      <c r="CG1404" s="3"/>
      <c r="CI1404" s="3"/>
      <c r="CL1404" s="3"/>
    </row>
    <row r="1405" spans="85:90" x14ac:dyDescent="0.4">
      <c r="CG1405" s="3"/>
      <c r="CI1405" s="3"/>
      <c r="CL1405" s="3"/>
    </row>
    <row r="1406" spans="85:90" x14ac:dyDescent="0.4">
      <c r="CG1406" s="3"/>
      <c r="CI1406" s="3"/>
      <c r="CL1406" s="3"/>
    </row>
    <row r="1407" spans="85:90" x14ac:dyDescent="0.4">
      <c r="CG1407" s="3"/>
      <c r="CI1407" s="3"/>
      <c r="CL1407" s="3"/>
    </row>
    <row r="1408" spans="85:90" x14ac:dyDescent="0.4">
      <c r="CG1408" s="3"/>
      <c r="CI1408" s="3"/>
      <c r="CL1408" s="3"/>
    </row>
    <row r="1409" spans="85:90" x14ac:dyDescent="0.4">
      <c r="CG1409" s="3"/>
      <c r="CI1409" s="3"/>
      <c r="CL1409" s="3"/>
    </row>
    <row r="1410" spans="85:90" x14ac:dyDescent="0.4">
      <c r="CG1410" s="3"/>
      <c r="CI1410" s="3"/>
      <c r="CL1410" s="3"/>
    </row>
    <row r="1411" spans="85:90" x14ac:dyDescent="0.4">
      <c r="CG1411" s="3"/>
      <c r="CI1411" s="3"/>
      <c r="CL1411" s="3"/>
    </row>
    <row r="1412" spans="85:90" x14ac:dyDescent="0.4">
      <c r="CG1412" s="3"/>
      <c r="CI1412" s="3"/>
      <c r="CL1412" s="3"/>
    </row>
    <row r="1413" spans="85:90" x14ac:dyDescent="0.4">
      <c r="CG1413" s="3"/>
      <c r="CI1413" s="3"/>
      <c r="CL1413" s="3"/>
    </row>
    <row r="1414" spans="85:90" x14ac:dyDescent="0.4">
      <c r="CG1414" s="3"/>
      <c r="CI1414" s="3"/>
      <c r="CL1414" s="3"/>
    </row>
    <row r="1415" spans="85:90" x14ac:dyDescent="0.4">
      <c r="CG1415" s="3"/>
      <c r="CI1415" s="3"/>
      <c r="CL1415" s="3"/>
    </row>
    <row r="1416" spans="85:90" x14ac:dyDescent="0.4">
      <c r="CG1416" s="3"/>
      <c r="CI1416" s="3"/>
      <c r="CL1416" s="3"/>
    </row>
    <row r="1417" spans="85:90" x14ac:dyDescent="0.4">
      <c r="CG1417" s="3"/>
      <c r="CI1417" s="3"/>
      <c r="CL1417" s="3"/>
    </row>
    <row r="1418" spans="85:90" x14ac:dyDescent="0.4">
      <c r="CG1418" s="3"/>
      <c r="CI1418" s="3"/>
      <c r="CL1418" s="3"/>
    </row>
    <row r="1419" spans="85:90" x14ac:dyDescent="0.4">
      <c r="CG1419" s="3"/>
      <c r="CI1419" s="3"/>
      <c r="CL1419" s="3"/>
    </row>
    <row r="1420" spans="85:90" x14ac:dyDescent="0.4">
      <c r="CG1420" s="3"/>
      <c r="CI1420" s="3"/>
      <c r="CL1420" s="3"/>
    </row>
    <row r="1421" spans="85:90" x14ac:dyDescent="0.4">
      <c r="CG1421" s="3"/>
      <c r="CI1421" s="3"/>
      <c r="CL1421" s="3"/>
    </row>
    <row r="1422" spans="85:90" x14ac:dyDescent="0.4">
      <c r="CG1422" s="3"/>
      <c r="CI1422" s="3"/>
      <c r="CL1422" s="3"/>
    </row>
    <row r="1423" spans="85:90" x14ac:dyDescent="0.4">
      <c r="CG1423" s="3"/>
      <c r="CI1423" s="3"/>
      <c r="CL1423" s="3"/>
    </row>
    <row r="1424" spans="85:90" x14ac:dyDescent="0.4">
      <c r="CG1424" s="3"/>
      <c r="CI1424" s="3"/>
      <c r="CL1424" s="3"/>
    </row>
    <row r="1425" spans="85:90" x14ac:dyDescent="0.4">
      <c r="CG1425" s="3"/>
      <c r="CI1425" s="3"/>
      <c r="CL1425" s="3"/>
    </row>
    <row r="1426" spans="85:90" x14ac:dyDescent="0.4">
      <c r="CG1426" s="3"/>
      <c r="CI1426" s="3"/>
      <c r="CL1426" s="3"/>
    </row>
    <row r="1427" spans="85:90" x14ac:dyDescent="0.4">
      <c r="CG1427" s="3"/>
      <c r="CI1427" s="3"/>
      <c r="CL1427" s="3"/>
    </row>
    <row r="1428" spans="85:90" x14ac:dyDescent="0.4">
      <c r="CG1428" s="3"/>
      <c r="CI1428" s="3"/>
      <c r="CL1428" s="3"/>
    </row>
    <row r="1429" spans="85:90" x14ac:dyDescent="0.4">
      <c r="CG1429" s="3"/>
      <c r="CI1429" s="3"/>
      <c r="CL1429" s="3"/>
    </row>
    <row r="1430" spans="85:90" x14ac:dyDescent="0.4">
      <c r="CG1430" s="3"/>
      <c r="CI1430" s="3"/>
      <c r="CL1430" s="3"/>
    </row>
    <row r="1431" spans="85:90" x14ac:dyDescent="0.4">
      <c r="CG1431" s="3"/>
      <c r="CI1431" s="3"/>
      <c r="CL1431" s="3"/>
    </row>
    <row r="1432" spans="85:90" x14ac:dyDescent="0.4">
      <c r="CG1432" s="3"/>
      <c r="CI1432" s="3"/>
      <c r="CL1432" s="3"/>
    </row>
    <row r="1433" spans="85:90" x14ac:dyDescent="0.4">
      <c r="CG1433" s="3"/>
      <c r="CI1433" s="3"/>
      <c r="CL1433" s="3"/>
    </row>
    <row r="1434" spans="85:90" x14ac:dyDescent="0.4">
      <c r="CG1434" s="3"/>
      <c r="CI1434" s="3"/>
      <c r="CL1434" s="3"/>
    </row>
    <row r="1435" spans="85:90" x14ac:dyDescent="0.4">
      <c r="CG1435" s="3"/>
      <c r="CI1435" s="3"/>
      <c r="CL1435" s="3"/>
    </row>
    <row r="1436" spans="85:90" x14ac:dyDescent="0.4">
      <c r="CG1436" s="3"/>
      <c r="CI1436" s="3"/>
      <c r="CL1436" s="3"/>
    </row>
    <row r="1437" spans="85:90" x14ac:dyDescent="0.4">
      <c r="CG1437" s="3"/>
      <c r="CI1437" s="3"/>
      <c r="CL1437" s="3"/>
    </row>
    <row r="1438" spans="85:90" x14ac:dyDescent="0.4">
      <c r="CG1438" s="3"/>
      <c r="CI1438" s="3"/>
      <c r="CL1438" s="3"/>
    </row>
    <row r="1439" spans="85:90" x14ac:dyDescent="0.4">
      <c r="CG1439" s="3"/>
      <c r="CI1439" s="3"/>
      <c r="CL1439" s="3"/>
    </row>
    <row r="1440" spans="85:90" x14ac:dyDescent="0.4">
      <c r="CG1440" s="3"/>
      <c r="CI1440" s="3"/>
      <c r="CL1440" s="3"/>
    </row>
    <row r="1441" spans="85:90" x14ac:dyDescent="0.4">
      <c r="CG1441" s="3"/>
      <c r="CI1441" s="3"/>
      <c r="CL1441" s="3"/>
    </row>
    <row r="1442" spans="85:90" x14ac:dyDescent="0.4">
      <c r="CG1442" s="3"/>
      <c r="CI1442" s="3"/>
      <c r="CL1442" s="3"/>
    </row>
    <row r="1443" spans="85:90" x14ac:dyDescent="0.4">
      <c r="CG1443" s="3"/>
      <c r="CI1443" s="3"/>
      <c r="CL1443" s="3"/>
    </row>
    <row r="1444" spans="85:90" x14ac:dyDescent="0.4">
      <c r="CG1444" s="3"/>
      <c r="CI1444" s="3"/>
      <c r="CL1444" s="3"/>
    </row>
    <row r="1445" spans="85:90" x14ac:dyDescent="0.4">
      <c r="CG1445" s="3"/>
      <c r="CI1445" s="3"/>
      <c r="CL1445" s="3"/>
    </row>
    <row r="1446" spans="85:90" x14ac:dyDescent="0.4">
      <c r="CG1446" s="3"/>
      <c r="CI1446" s="3"/>
      <c r="CL1446" s="3"/>
    </row>
    <row r="1447" spans="85:90" x14ac:dyDescent="0.4">
      <c r="CG1447" s="3"/>
      <c r="CI1447" s="3"/>
      <c r="CL1447" s="3"/>
    </row>
    <row r="1448" spans="85:90" x14ac:dyDescent="0.4">
      <c r="CG1448" s="3"/>
      <c r="CI1448" s="3"/>
      <c r="CL1448" s="3"/>
    </row>
    <row r="1449" spans="85:90" x14ac:dyDescent="0.4">
      <c r="CG1449" s="3"/>
      <c r="CI1449" s="3"/>
      <c r="CL1449" s="3"/>
    </row>
    <row r="1450" spans="85:90" x14ac:dyDescent="0.4">
      <c r="CG1450" s="3"/>
      <c r="CI1450" s="3"/>
      <c r="CL1450" s="3"/>
    </row>
    <row r="1451" spans="85:90" x14ac:dyDescent="0.4">
      <c r="CG1451" s="3"/>
      <c r="CI1451" s="3"/>
      <c r="CL1451" s="3"/>
    </row>
    <row r="1452" spans="85:90" x14ac:dyDescent="0.4">
      <c r="CG1452" s="3"/>
      <c r="CI1452" s="3"/>
      <c r="CL1452" s="3"/>
    </row>
    <row r="1453" spans="85:90" x14ac:dyDescent="0.4">
      <c r="CG1453" s="3"/>
      <c r="CI1453" s="3"/>
      <c r="CL1453" s="3"/>
    </row>
    <row r="1454" spans="85:90" x14ac:dyDescent="0.4">
      <c r="CG1454" s="3"/>
      <c r="CI1454" s="3"/>
      <c r="CL1454" s="3"/>
    </row>
    <row r="1455" spans="85:90" x14ac:dyDescent="0.4">
      <c r="CG1455" s="3"/>
      <c r="CI1455" s="3"/>
      <c r="CL1455" s="3"/>
    </row>
    <row r="1456" spans="85:90" x14ac:dyDescent="0.4">
      <c r="CG1456" s="3"/>
      <c r="CI1456" s="3"/>
      <c r="CL1456" s="3"/>
    </row>
    <row r="1457" spans="85:90" x14ac:dyDescent="0.4">
      <c r="CG1457" s="3"/>
      <c r="CI1457" s="3"/>
      <c r="CL1457" s="3"/>
    </row>
    <row r="1458" spans="85:90" x14ac:dyDescent="0.4">
      <c r="CG1458" s="3"/>
      <c r="CI1458" s="3"/>
      <c r="CL1458" s="3"/>
    </row>
    <row r="1459" spans="85:90" x14ac:dyDescent="0.4">
      <c r="CG1459" s="3"/>
      <c r="CI1459" s="3"/>
      <c r="CL1459" s="3"/>
    </row>
    <row r="1460" spans="85:90" x14ac:dyDescent="0.4">
      <c r="CG1460" s="3"/>
      <c r="CI1460" s="3"/>
      <c r="CL1460" s="3"/>
    </row>
    <row r="1461" spans="85:90" x14ac:dyDescent="0.4">
      <c r="CG1461" s="3"/>
      <c r="CI1461" s="3"/>
      <c r="CL1461" s="3"/>
    </row>
    <row r="1462" spans="85:90" x14ac:dyDescent="0.4">
      <c r="CG1462" s="3"/>
      <c r="CI1462" s="3"/>
      <c r="CL1462" s="3"/>
    </row>
    <row r="1463" spans="85:90" x14ac:dyDescent="0.4">
      <c r="CG1463" s="3"/>
      <c r="CI1463" s="3"/>
      <c r="CL1463" s="3"/>
    </row>
    <row r="1464" spans="85:90" x14ac:dyDescent="0.4">
      <c r="CG1464" s="3"/>
      <c r="CI1464" s="3"/>
      <c r="CL1464" s="3"/>
    </row>
    <row r="1465" spans="85:90" x14ac:dyDescent="0.4">
      <c r="CG1465" s="3"/>
      <c r="CI1465" s="3"/>
      <c r="CL1465" s="3"/>
    </row>
    <row r="1466" spans="85:90" x14ac:dyDescent="0.4">
      <c r="CG1466" s="3"/>
      <c r="CI1466" s="3"/>
      <c r="CL1466" s="3"/>
    </row>
    <row r="1467" spans="85:90" x14ac:dyDescent="0.4">
      <c r="CG1467" s="3"/>
      <c r="CI1467" s="3"/>
      <c r="CL1467" s="3"/>
    </row>
    <row r="1468" spans="85:90" x14ac:dyDescent="0.4">
      <c r="CG1468" s="3"/>
      <c r="CI1468" s="3"/>
      <c r="CL1468" s="3"/>
    </row>
    <row r="1469" spans="85:90" x14ac:dyDescent="0.4">
      <c r="CG1469" s="3"/>
      <c r="CI1469" s="3"/>
      <c r="CL1469" s="3"/>
    </row>
    <row r="1470" spans="85:90" x14ac:dyDescent="0.4">
      <c r="CG1470" s="3"/>
      <c r="CI1470" s="3"/>
      <c r="CL1470" s="3"/>
    </row>
    <row r="1471" spans="85:90" x14ac:dyDescent="0.4">
      <c r="CG1471" s="3"/>
      <c r="CI1471" s="3"/>
      <c r="CL1471" s="3"/>
    </row>
    <row r="1472" spans="85:90" x14ac:dyDescent="0.4">
      <c r="CG1472" s="3"/>
      <c r="CI1472" s="3"/>
      <c r="CL1472" s="3"/>
    </row>
    <row r="1473" spans="85:90" x14ac:dyDescent="0.4">
      <c r="CG1473" s="3"/>
      <c r="CI1473" s="3"/>
      <c r="CL1473" s="3"/>
    </row>
    <row r="1474" spans="85:90" x14ac:dyDescent="0.4">
      <c r="CG1474" s="3"/>
      <c r="CI1474" s="3"/>
      <c r="CL1474" s="3"/>
    </row>
    <row r="1475" spans="85:90" x14ac:dyDescent="0.4">
      <c r="CG1475" s="3"/>
      <c r="CI1475" s="3"/>
      <c r="CL1475" s="3"/>
    </row>
    <row r="1476" spans="85:90" x14ac:dyDescent="0.4">
      <c r="CG1476" s="3"/>
      <c r="CI1476" s="3"/>
      <c r="CL1476" s="3"/>
    </row>
    <row r="1477" spans="85:90" x14ac:dyDescent="0.4">
      <c r="CG1477" s="3"/>
      <c r="CI1477" s="3"/>
      <c r="CL1477" s="3"/>
    </row>
    <row r="1478" spans="85:90" x14ac:dyDescent="0.4">
      <c r="CG1478" s="3"/>
      <c r="CI1478" s="3"/>
      <c r="CL1478" s="3"/>
    </row>
    <row r="1479" spans="85:90" x14ac:dyDescent="0.4">
      <c r="CG1479" s="3"/>
      <c r="CI1479" s="3"/>
      <c r="CL1479" s="3"/>
    </row>
    <row r="1480" spans="85:90" x14ac:dyDescent="0.4">
      <c r="CG1480" s="3"/>
      <c r="CI1480" s="3"/>
      <c r="CL1480" s="3"/>
    </row>
    <row r="1481" spans="85:90" x14ac:dyDescent="0.4">
      <c r="CG1481" s="3"/>
      <c r="CI1481" s="3"/>
      <c r="CL1481" s="3"/>
    </row>
    <row r="1482" spans="85:90" x14ac:dyDescent="0.4">
      <c r="CG1482" s="3"/>
      <c r="CI1482" s="3"/>
      <c r="CL1482" s="3"/>
    </row>
    <row r="1483" spans="85:90" x14ac:dyDescent="0.4">
      <c r="CG1483" s="3"/>
      <c r="CI1483" s="3"/>
      <c r="CL1483" s="3"/>
    </row>
    <row r="1484" spans="85:90" x14ac:dyDescent="0.4">
      <c r="CG1484" s="3"/>
      <c r="CI1484" s="3"/>
      <c r="CL1484" s="3"/>
    </row>
    <row r="1485" spans="85:90" x14ac:dyDescent="0.4">
      <c r="CG1485" s="3"/>
      <c r="CI1485" s="3"/>
      <c r="CL1485" s="3"/>
    </row>
    <row r="1486" spans="85:90" x14ac:dyDescent="0.4">
      <c r="CG1486" s="3"/>
      <c r="CI1486" s="3"/>
      <c r="CL1486" s="3"/>
    </row>
    <row r="1487" spans="85:90" x14ac:dyDescent="0.4">
      <c r="CG1487" s="3"/>
      <c r="CI1487" s="3"/>
      <c r="CL1487" s="3"/>
    </row>
    <row r="1488" spans="85:90" x14ac:dyDescent="0.4">
      <c r="CG1488" s="3"/>
      <c r="CI1488" s="3"/>
      <c r="CL1488" s="3"/>
    </row>
    <row r="1489" spans="85:90" x14ac:dyDescent="0.4">
      <c r="CG1489" s="3"/>
      <c r="CI1489" s="3"/>
      <c r="CL1489" s="3"/>
    </row>
    <row r="1490" spans="85:90" x14ac:dyDescent="0.4">
      <c r="CG1490" s="3"/>
      <c r="CI1490" s="3"/>
      <c r="CL1490" s="3"/>
    </row>
    <row r="1491" spans="85:90" x14ac:dyDescent="0.4">
      <c r="CG1491" s="3"/>
      <c r="CI1491" s="3"/>
      <c r="CL1491" s="3"/>
    </row>
    <row r="1492" spans="85:90" x14ac:dyDescent="0.4">
      <c r="CG1492" s="3"/>
      <c r="CI1492" s="3"/>
      <c r="CL1492" s="3"/>
    </row>
    <row r="1493" spans="85:90" x14ac:dyDescent="0.4">
      <c r="CG1493" s="3"/>
      <c r="CI1493" s="3"/>
      <c r="CL1493" s="3"/>
    </row>
    <row r="1494" spans="85:90" x14ac:dyDescent="0.4">
      <c r="CG1494" s="3"/>
      <c r="CI1494" s="3"/>
      <c r="CL1494" s="3"/>
    </row>
    <row r="1495" spans="85:90" x14ac:dyDescent="0.4">
      <c r="CG1495" s="3"/>
      <c r="CI1495" s="3"/>
      <c r="CL1495" s="3"/>
    </row>
    <row r="1496" spans="85:90" x14ac:dyDescent="0.4">
      <c r="CG1496" s="3"/>
      <c r="CI1496" s="3"/>
      <c r="CL1496" s="3"/>
    </row>
    <row r="1497" spans="85:90" x14ac:dyDescent="0.4">
      <c r="CG1497" s="3"/>
      <c r="CI1497" s="3"/>
      <c r="CL1497" s="3"/>
    </row>
    <row r="1498" spans="85:90" x14ac:dyDescent="0.4">
      <c r="CG1498" s="3"/>
      <c r="CI1498" s="3"/>
      <c r="CL1498" s="3"/>
    </row>
    <row r="1499" spans="85:90" x14ac:dyDescent="0.4">
      <c r="CG1499" s="3"/>
      <c r="CI1499" s="3"/>
      <c r="CL1499" s="3"/>
    </row>
    <row r="1500" spans="85:90" x14ac:dyDescent="0.4">
      <c r="CG1500" s="3"/>
      <c r="CI1500" s="3"/>
      <c r="CL1500" s="3"/>
    </row>
    <row r="1501" spans="85:90" x14ac:dyDescent="0.4">
      <c r="CG1501" s="3"/>
      <c r="CI1501" s="3"/>
      <c r="CL1501" s="3"/>
    </row>
    <row r="1502" spans="85:90" x14ac:dyDescent="0.4">
      <c r="CG1502" s="3"/>
      <c r="CI1502" s="3"/>
      <c r="CL1502" s="3"/>
    </row>
    <row r="1503" spans="85:90" x14ac:dyDescent="0.4">
      <c r="CG1503" s="3"/>
      <c r="CI1503" s="3"/>
      <c r="CL1503" s="3"/>
    </row>
    <row r="1504" spans="85:90" x14ac:dyDescent="0.4">
      <c r="CG1504" s="3"/>
      <c r="CI1504" s="3"/>
      <c r="CL1504" s="3"/>
    </row>
    <row r="1505" spans="85:90" x14ac:dyDescent="0.4">
      <c r="CG1505" s="3"/>
      <c r="CI1505" s="3"/>
      <c r="CL1505" s="3"/>
    </row>
    <row r="1506" spans="85:90" x14ac:dyDescent="0.4">
      <c r="CG1506" s="3"/>
      <c r="CI1506" s="3"/>
      <c r="CL1506" s="3"/>
    </row>
    <row r="1507" spans="85:90" x14ac:dyDescent="0.4">
      <c r="CG1507" s="3"/>
      <c r="CI1507" s="3"/>
      <c r="CL1507" s="3"/>
    </row>
    <row r="1508" spans="85:90" x14ac:dyDescent="0.4">
      <c r="CG1508" s="3"/>
      <c r="CI1508" s="3"/>
      <c r="CL1508" s="3"/>
    </row>
    <row r="1509" spans="85:90" x14ac:dyDescent="0.4">
      <c r="CG1509" s="3"/>
      <c r="CI1509" s="3"/>
      <c r="CL1509" s="3"/>
    </row>
    <row r="1510" spans="85:90" x14ac:dyDescent="0.4">
      <c r="CG1510" s="3"/>
      <c r="CI1510" s="3"/>
      <c r="CL1510" s="3"/>
    </row>
    <row r="1511" spans="85:90" x14ac:dyDescent="0.4">
      <c r="CG1511" s="3"/>
      <c r="CI1511" s="3"/>
      <c r="CL1511" s="3"/>
    </row>
    <row r="1512" spans="85:90" x14ac:dyDescent="0.4">
      <c r="CG1512" s="3"/>
      <c r="CI1512" s="3"/>
      <c r="CL1512" s="3"/>
    </row>
    <row r="1513" spans="85:90" x14ac:dyDescent="0.4">
      <c r="CG1513" s="3"/>
      <c r="CI1513" s="3"/>
      <c r="CL1513" s="3"/>
    </row>
    <row r="1514" spans="85:90" x14ac:dyDescent="0.4">
      <c r="CG1514" s="3"/>
      <c r="CI1514" s="3"/>
      <c r="CL1514" s="3"/>
    </row>
    <row r="1515" spans="85:90" x14ac:dyDescent="0.4">
      <c r="CG1515" s="3"/>
      <c r="CI1515" s="3"/>
      <c r="CL1515" s="3"/>
    </row>
    <row r="1516" spans="85:90" x14ac:dyDescent="0.4">
      <c r="CG1516" s="3"/>
      <c r="CI1516" s="3"/>
      <c r="CL1516" s="3"/>
    </row>
    <row r="1517" spans="85:90" x14ac:dyDescent="0.4">
      <c r="CG1517" s="3"/>
      <c r="CI1517" s="3"/>
      <c r="CL1517" s="3"/>
    </row>
    <row r="1518" spans="85:90" x14ac:dyDescent="0.4">
      <c r="CG1518" s="3"/>
      <c r="CI1518" s="3"/>
      <c r="CL1518" s="3"/>
    </row>
    <row r="1519" spans="85:90" x14ac:dyDescent="0.4">
      <c r="CG1519" s="3"/>
      <c r="CI1519" s="3"/>
      <c r="CL1519" s="3"/>
    </row>
    <row r="1520" spans="85:90" x14ac:dyDescent="0.4">
      <c r="CG1520" s="3"/>
      <c r="CI1520" s="3"/>
      <c r="CL1520" s="3"/>
    </row>
    <row r="1521" spans="85:90" x14ac:dyDescent="0.4">
      <c r="CG1521" s="3"/>
      <c r="CI1521" s="3"/>
      <c r="CL1521" s="3"/>
    </row>
    <row r="1522" spans="85:90" x14ac:dyDescent="0.4">
      <c r="CG1522" s="3"/>
      <c r="CI1522" s="3"/>
      <c r="CL1522" s="3"/>
    </row>
    <row r="1523" spans="85:90" x14ac:dyDescent="0.4">
      <c r="CG1523" s="3"/>
      <c r="CI1523" s="3"/>
      <c r="CL1523" s="3"/>
    </row>
    <row r="1524" spans="85:90" x14ac:dyDescent="0.4">
      <c r="CG1524" s="3"/>
      <c r="CI1524" s="3"/>
      <c r="CL1524" s="3"/>
    </row>
    <row r="1525" spans="85:90" x14ac:dyDescent="0.4">
      <c r="CG1525" s="3"/>
      <c r="CI1525" s="3"/>
      <c r="CL1525" s="3"/>
    </row>
    <row r="1526" spans="85:90" x14ac:dyDescent="0.4">
      <c r="CG1526" s="3"/>
      <c r="CI1526" s="3"/>
      <c r="CL1526" s="3"/>
    </row>
    <row r="1527" spans="85:90" x14ac:dyDescent="0.4">
      <c r="CG1527" s="3"/>
      <c r="CI1527" s="3"/>
      <c r="CL1527" s="3"/>
    </row>
    <row r="1528" spans="85:90" x14ac:dyDescent="0.4">
      <c r="CG1528" s="3"/>
      <c r="CI1528" s="3"/>
      <c r="CL1528" s="3"/>
    </row>
    <row r="1529" spans="85:90" x14ac:dyDescent="0.4">
      <c r="CG1529" s="3"/>
      <c r="CI1529" s="3"/>
      <c r="CL1529" s="3"/>
    </row>
    <row r="1530" spans="85:90" x14ac:dyDescent="0.4">
      <c r="CG1530" s="3"/>
      <c r="CI1530" s="3"/>
      <c r="CL1530" s="3"/>
    </row>
    <row r="1531" spans="85:90" x14ac:dyDescent="0.4">
      <c r="CG1531" s="3"/>
      <c r="CI1531" s="3"/>
      <c r="CL1531" s="3"/>
    </row>
    <row r="1532" spans="85:90" x14ac:dyDescent="0.4">
      <c r="CG1532" s="3"/>
      <c r="CI1532" s="3"/>
      <c r="CL1532" s="3"/>
    </row>
    <row r="1533" spans="85:90" x14ac:dyDescent="0.4">
      <c r="CG1533" s="3"/>
      <c r="CI1533" s="3"/>
      <c r="CL1533" s="3"/>
    </row>
    <row r="1534" spans="85:90" x14ac:dyDescent="0.4">
      <c r="CG1534" s="3"/>
      <c r="CI1534" s="3"/>
      <c r="CL1534" s="3"/>
    </row>
    <row r="1535" spans="85:90" x14ac:dyDescent="0.4">
      <c r="CG1535" s="3"/>
      <c r="CI1535" s="3"/>
      <c r="CL1535" s="3"/>
    </row>
    <row r="1536" spans="85:90" x14ac:dyDescent="0.4">
      <c r="CG1536" s="3"/>
      <c r="CI1536" s="3"/>
      <c r="CL1536" s="3"/>
    </row>
    <row r="1537" spans="85:90" x14ac:dyDescent="0.4">
      <c r="CG1537" s="3"/>
      <c r="CI1537" s="3"/>
      <c r="CL1537" s="3"/>
    </row>
    <row r="1538" spans="85:90" x14ac:dyDescent="0.4">
      <c r="CG1538" s="3"/>
      <c r="CI1538" s="3"/>
      <c r="CL1538" s="3"/>
    </row>
    <row r="1539" spans="85:90" x14ac:dyDescent="0.4">
      <c r="CG1539" s="3"/>
      <c r="CI1539" s="3"/>
      <c r="CL1539" s="3"/>
    </row>
    <row r="1540" spans="85:90" x14ac:dyDescent="0.4">
      <c r="CG1540" s="3"/>
      <c r="CI1540" s="3"/>
      <c r="CL1540" s="3"/>
    </row>
    <row r="1541" spans="85:90" x14ac:dyDescent="0.4">
      <c r="CG1541" s="3"/>
      <c r="CI1541" s="3"/>
      <c r="CL1541" s="3"/>
    </row>
    <row r="1542" spans="85:90" x14ac:dyDescent="0.4">
      <c r="CG1542" s="3"/>
      <c r="CI1542" s="3"/>
      <c r="CL1542" s="3"/>
    </row>
    <row r="1543" spans="85:90" x14ac:dyDescent="0.4">
      <c r="CG1543" s="3"/>
      <c r="CI1543" s="3"/>
      <c r="CL1543" s="3"/>
    </row>
    <row r="1544" spans="85:90" x14ac:dyDescent="0.4">
      <c r="CG1544" s="3"/>
      <c r="CI1544" s="3"/>
      <c r="CL1544" s="3"/>
    </row>
    <row r="1545" spans="85:90" x14ac:dyDescent="0.4">
      <c r="CG1545" s="3"/>
      <c r="CI1545" s="3"/>
      <c r="CL1545" s="3"/>
    </row>
    <row r="1546" spans="85:90" x14ac:dyDescent="0.4">
      <c r="CG1546" s="3"/>
      <c r="CI1546" s="3"/>
      <c r="CL1546" s="3"/>
    </row>
    <row r="1547" spans="85:90" x14ac:dyDescent="0.4">
      <c r="CG1547" s="3"/>
      <c r="CI1547" s="3"/>
      <c r="CL1547" s="3"/>
    </row>
    <row r="1548" spans="85:90" x14ac:dyDescent="0.4">
      <c r="CG1548" s="3"/>
      <c r="CI1548" s="3"/>
      <c r="CL1548" s="3"/>
    </row>
    <row r="1549" spans="85:90" x14ac:dyDescent="0.4">
      <c r="CG1549" s="3"/>
      <c r="CI1549" s="3"/>
      <c r="CL1549" s="3"/>
    </row>
    <row r="1550" spans="85:90" x14ac:dyDescent="0.4">
      <c r="CG1550" s="3"/>
      <c r="CI1550" s="3"/>
      <c r="CL1550" s="3"/>
    </row>
    <row r="1551" spans="85:90" x14ac:dyDescent="0.4">
      <c r="CG1551" s="3"/>
      <c r="CI1551" s="3"/>
      <c r="CL1551" s="3"/>
    </row>
    <row r="1552" spans="85:90" x14ac:dyDescent="0.4">
      <c r="CG1552" s="3"/>
      <c r="CI1552" s="3"/>
      <c r="CL1552" s="3"/>
    </row>
    <row r="1553" spans="85:90" x14ac:dyDescent="0.4">
      <c r="CG1553" s="3"/>
      <c r="CI1553" s="3"/>
      <c r="CL1553" s="3"/>
    </row>
    <row r="1554" spans="85:90" x14ac:dyDescent="0.4">
      <c r="CG1554" s="3"/>
      <c r="CI1554" s="3"/>
      <c r="CL1554" s="3"/>
    </row>
    <row r="1555" spans="85:90" x14ac:dyDescent="0.4">
      <c r="CG1555" s="3"/>
      <c r="CI1555" s="3"/>
      <c r="CL1555" s="3"/>
    </row>
    <row r="1556" spans="85:90" x14ac:dyDescent="0.4">
      <c r="CG1556" s="3"/>
      <c r="CI1556" s="3"/>
      <c r="CL1556" s="3"/>
    </row>
    <row r="1557" spans="85:90" x14ac:dyDescent="0.4">
      <c r="CG1557" s="3"/>
      <c r="CI1557" s="3"/>
      <c r="CL1557" s="3"/>
    </row>
    <row r="1558" spans="85:90" x14ac:dyDescent="0.4">
      <c r="CG1558" s="3"/>
      <c r="CI1558" s="3"/>
      <c r="CL1558" s="3"/>
    </row>
    <row r="1559" spans="85:90" x14ac:dyDescent="0.4">
      <c r="CG1559" s="3"/>
      <c r="CI1559" s="3"/>
      <c r="CL1559" s="3"/>
    </row>
    <row r="1560" spans="85:90" x14ac:dyDescent="0.4">
      <c r="CG1560" s="3"/>
      <c r="CI1560" s="3"/>
      <c r="CL1560" s="3"/>
    </row>
    <row r="1561" spans="85:90" x14ac:dyDescent="0.4">
      <c r="CG1561" s="3"/>
      <c r="CI1561" s="3"/>
      <c r="CL1561" s="3"/>
    </row>
    <row r="1562" spans="85:90" x14ac:dyDescent="0.4">
      <c r="CG1562" s="3"/>
      <c r="CI1562" s="3"/>
      <c r="CL1562" s="3"/>
    </row>
    <row r="1563" spans="85:90" x14ac:dyDescent="0.4">
      <c r="CG1563" s="3"/>
      <c r="CI1563" s="3"/>
      <c r="CL1563" s="3"/>
    </row>
    <row r="1564" spans="85:90" x14ac:dyDescent="0.4">
      <c r="CG1564" s="3"/>
      <c r="CI1564" s="3"/>
      <c r="CL1564" s="3"/>
    </row>
    <row r="1565" spans="85:90" x14ac:dyDescent="0.4">
      <c r="CG1565" s="3"/>
      <c r="CI1565" s="3"/>
      <c r="CL1565" s="3"/>
    </row>
    <row r="1566" spans="85:90" x14ac:dyDescent="0.4">
      <c r="CG1566" s="3"/>
      <c r="CI1566" s="3"/>
      <c r="CL1566" s="3"/>
    </row>
    <row r="1567" spans="85:90" x14ac:dyDescent="0.4">
      <c r="CG1567" s="3"/>
      <c r="CI1567" s="3"/>
      <c r="CL1567" s="3"/>
    </row>
    <row r="1568" spans="85:90" x14ac:dyDescent="0.4">
      <c r="CG1568" s="3"/>
      <c r="CI1568" s="3"/>
      <c r="CL1568" s="3"/>
    </row>
    <row r="1569" spans="85:90" x14ac:dyDescent="0.4">
      <c r="CG1569" s="3"/>
      <c r="CI1569" s="3"/>
      <c r="CL1569" s="3"/>
    </row>
    <row r="1570" spans="85:90" x14ac:dyDescent="0.4">
      <c r="CG1570" s="3"/>
      <c r="CI1570" s="3"/>
      <c r="CL1570" s="3"/>
    </row>
    <row r="1571" spans="85:90" x14ac:dyDescent="0.4">
      <c r="CG1571" s="3"/>
      <c r="CI1571" s="3"/>
      <c r="CL1571" s="3"/>
    </row>
    <row r="1572" spans="85:90" x14ac:dyDescent="0.4">
      <c r="CG1572" s="3"/>
      <c r="CI1572" s="3"/>
      <c r="CL1572" s="3"/>
    </row>
    <row r="1573" spans="85:90" x14ac:dyDescent="0.4">
      <c r="CG1573" s="3"/>
      <c r="CI1573" s="3"/>
      <c r="CL1573" s="3"/>
    </row>
    <row r="1574" spans="85:90" x14ac:dyDescent="0.4">
      <c r="CG1574" s="3"/>
      <c r="CI1574" s="3"/>
      <c r="CL1574" s="3"/>
    </row>
    <row r="1575" spans="85:90" x14ac:dyDescent="0.4">
      <c r="CG1575" s="3"/>
      <c r="CI1575" s="3"/>
      <c r="CL1575" s="3"/>
    </row>
    <row r="1576" spans="85:90" x14ac:dyDescent="0.4">
      <c r="CG1576" s="3"/>
      <c r="CI1576" s="3"/>
      <c r="CL1576" s="3"/>
    </row>
    <row r="1577" spans="85:90" x14ac:dyDescent="0.4">
      <c r="CG1577" s="3"/>
      <c r="CI1577" s="3"/>
      <c r="CL1577" s="3"/>
    </row>
    <row r="1578" spans="85:90" x14ac:dyDescent="0.4">
      <c r="CG1578" s="3"/>
      <c r="CI1578" s="3"/>
      <c r="CL1578" s="3"/>
    </row>
    <row r="1579" spans="85:90" x14ac:dyDescent="0.4">
      <c r="CG1579" s="3"/>
      <c r="CI1579" s="3"/>
      <c r="CL1579" s="3"/>
    </row>
    <row r="1580" spans="85:90" x14ac:dyDescent="0.4">
      <c r="CG1580" s="3"/>
      <c r="CI1580" s="3"/>
      <c r="CL1580" s="3"/>
    </row>
    <row r="1581" spans="85:90" x14ac:dyDescent="0.4">
      <c r="CG1581" s="3"/>
      <c r="CI1581" s="3"/>
      <c r="CL1581" s="3"/>
    </row>
    <row r="1582" spans="85:90" x14ac:dyDescent="0.4">
      <c r="CG1582" s="3"/>
      <c r="CI1582" s="3"/>
      <c r="CL1582" s="3"/>
    </row>
    <row r="1583" spans="85:90" x14ac:dyDescent="0.4">
      <c r="CG1583" s="3"/>
      <c r="CI1583" s="3"/>
      <c r="CL1583" s="3"/>
    </row>
    <row r="1584" spans="85:90" x14ac:dyDescent="0.4">
      <c r="CG1584" s="3"/>
      <c r="CI1584" s="3"/>
      <c r="CL1584" s="3"/>
    </row>
    <row r="1585" spans="85:90" x14ac:dyDescent="0.4">
      <c r="CG1585" s="3"/>
      <c r="CI1585" s="3"/>
      <c r="CL1585" s="3"/>
    </row>
    <row r="1586" spans="85:90" x14ac:dyDescent="0.4">
      <c r="CG1586" s="3"/>
      <c r="CI1586" s="3"/>
      <c r="CL1586" s="3"/>
    </row>
    <row r="1587" spans="85:90" x14ac:dyDescent="0.4">
      <c r="CG1587" s="3"/>
      <c r="CI1587" s="3"/>
      <c r="CL1587" s="3"/>
    </row>
    <row r="1588" spans="85:90" x14ac:dyDescent="0.4">
      <c r="CG1588" s="3"/>
      <c r="CI1588" s="3"/>
      <c r="CL1588" s="3"/>
    </row>
    <row r="1589" spans="85:90" x14ac:dyDescent="0.4">
      <c r="CG1589" s="3"/>
      <c r="CI1589" s="3"/>
      <c r="CL1589" s="3"/>
    </row>
    <row r="1590" spans="85:90" x14ac:dyDescent="0.4">
      <c r="CG1590" s="3"/>
      <c r="CI1590" s="3"/>
      <c r="CL1590" s="3"/>
    </row>
    <row r="1591" spans="85:90" x14ac:dyDescent="0.4">
      <c r="CG1591" s="3"/>
      <c r="CI1591" s="3"/>
      <c r="CL1591" s="3"/>
    </row>
    <row r="1592" spans="85:90" x14ac:dyDescent="0.4">
      <c r="CG1592" s="3"/>
      <c r="CI1592" s="3"/>
      <c r="CL1592" s="3"/>
    </row>
    <row r="1593" spans="85:90" x14ac:dyDescent="0.4">
      <c r="CG1593" s="3"/>
      <c r="CI1593" s="3"/>
      <c r="CL1593" s="3"/>
    </row>
    <row r="1594" spans="85:90" x14ac:dyDescent="0.4">
      <c r="CG1594" s="3"/>
      <c r="CI1594" s="3"/>
      <c r="CL1594" s="3"/>
    </row>
    <row r="1595" spans="85:90" x14ac:dyDescent="0.4">
      <c r="CG1595" s="3"/>
      <c r="CI1595" s="3"/>
      <c r="CL1595" s="3"/>
    </row>
    <row r="1596" spans="85:90" x14ac:dyDescent="0.4">
      <c r="CG1596" s="3"/>
      <c r="CI1596" s="3"/>
      <c r="CL1596" s="3"/>
    </row>
    <row r="1597" spans="85:90" x14ac:dyDescent="0.4">
      <c r="CG1597" s="3"/>
      <c r="CI1597" s="3"/>
      <c r="CL1597" s="3"/>
    </row>
    <row r="1598" spans="85:90" x14ac:dyDescent="0.4">
      <c r="CG1598" s="3"/>
      <c r="CI1598" s="3"/>
      <c r="CL1598" s="3"/>
    </row>
    <row r="1599" spans="85:90" x14ac:dyDescent="0.4">
      <c r="CG1599" s="3"/>
      <c r="CI1599" s="3"/>
      <c r="CL1599" s="3"/>
    </row>
    <row r="1600" spans="85:90" x14ac:dyDescent="0.4">
      <c r="CG1600" s="3"/>
      <c r="CI1600" s="3"/>
      <c r="CL1600" s="3"/>
    </row>
    <row r="1601" spans="85:90" x14ac:dyDescent="0.4">
      <c r="CG1601" s="3"/>
      <c r="CI1601" s="3"/>
      <c r="CL1601" s="3"/>
    </row>
    <row r="1602" spans="85:90" x14ac:dyDescent="0.4">
      <c r="CG1602" s="3"/>
      <c r="CI1602" s="3"/>
      <c r="CL1602" s="3"/>
    </row>
    <row r="1603" spans="85:90" x14ac:dyDescent="0.4">
      <c r="CG1603" s="3"/>
      <c r="CI1603" s="3"/>
      <c r="CL1603" s="3"/>
    </row>
    <row r="1604" spans="85:90" x14ac:dyDescent="0.4">
      <c r="CG1604" s="3"/>
      <c r="CI1604" s="3"/>
      <c r="CL1604" s="3"/>
    </row>
    <row r="1605" spans="85:90" x14ac:dyDescent="0.4">
      <c r="CG1605" s="3"/>
      <c r="CI1605" s="3"/>
      <c r="CL1605" s="3"/>
    </row>
    <row r="1606" spans="85:90" x14ac:dyDescent="0.4">
      <c r="CG1606" s="3"/>
      <c r="CI1606" s="3"/>
      <c r="CL1606" s="3"/>
    </row>
    <row r="1607" spans="85:90" x14ac:dyDescent="0.4">
      <c r="CG1607" s="3"/>
      <c r="CI1607" s="3"/>
      <c r="CL1607" s="3"/>
    </row>
    <row r="1608" spans="85:90" x14ac:dyDescent="0.4">
      <c r="CG1608" s="3"/>
      <c r="CI1608" s="3"/>
      <c r="CL1608" s="3"/>
    </row>
    <row r="1609" spans="85:90" x14ac:dyDescent="0.4">
      <c r="CG1609" s="3"/>
      <c r="CI1609" s="3"/>
      <c r="CL1609" s="3"/>
    </row>
    <row r="1610" spans="85:90" x14ac:dyDescent="0.4">
      <c r="CG1610" s="3"/>
      <c r="CI1610" s="3"/>
      <c r="CL1610" s="3"/>
    </row>
    <row r="1611" spans="85:90" x14ac:dyDescent="0.4">
      <c r="CG1611" s="3"/>
      <c r="CI1611" s="3"/>
      <c r="CL1611" s="3"/>
    </row>
    <row r="1612" spans="85:90" x14ac:dyDescent="0.4">
      <c r="CG1612" s="3"/>
      <c r="CI1612" s="3"/>
      <c r="CL1612" s="3"/>
    </row>
    <row r="1613" spans="85:90" x14ac:dyDescent="0.4">
      <c r="CG1613" s="3"/>
      <c r="CI1613" s="3"/>
      <c r="CL1613" s="3"/>
    </row>
    <row r="1614" spans="85:90" x14ac:dyDescent="0.4">
      <c r="CG1614" s="3"/>
      <c r="CI1614" s="3"/>
      <c r="CL1614" s="3"/>
    </row>
    <row r="1615" spans="85:90" x14ac:dyDescent="0.4">
      <c r="CG1615" s="3"/>
      <c r="CI1615" s="3"/>
      <c r="CL1615" s="3"/>
    </row>
    <row r="1616" spans="85:90" x14ac:dyDescent="0.4">
      <c r="CG1616" s="3"/>
      <c r="CI1616" s="3"/>
      <c r="CL1616" s="3"/>
    </row>
    <row r="1617" spans="85:90" x14ac:dyDescent="0.4">
      <c r="CG1617" s="3"/>
      <c r="CI1617" s="3"/>
      <c r="CL1617" s="3"/>
    </row>
    <row r="1618" spans="85:90" x14ac:dyDescent="0.4">
      <c r="CG1618" s="3"/>
      <c r="CI1618" s="3"/>
      <c r="CL1618" s="3"/>
    </row>
    <row r="1619" spans="85:90" x14ac:dyDescent="0.4">
      <c r="CG1619" s="3"/>
      <c r="CI1619" s="3"/>
      <c r="CL1619" s="3"/>
    </row>
    <row r="1620" spans="85:90" x14ac:dyDescent="0.4">
      <c r="CG1620" s="3"/>
      <c r="CI1620" s="3"/>
      <c r="CL1620" s="3"/>
    </row>
    <row r="1621" spans="85:90" x14ac:dyDescent="0.4">
      <c r="CG1621" s="3"/>
      <c r="CI1621" s="3"/>
      <c r="CL1621" s="3"/>
    </row>
    <row r="1622" spans="85:90" x14ac:dyDescent="0.4">
      <c r="CG1622" s="3"/>
      <c r="CI1622" s="3"/>
      <c r="CL1622" s="3"/>
    </row>
    <row r="1623" spans="85:90" x14ac:dyDescent="0.4">
      <c r="CG1623" s="3"/>
      <c r="CI1623" s="3"/>
      <c r="CL1623" s="3"/>
    </row>
    <row r="1624" spans="85:90" x14ac:dyDescent="0.4">
      <c r="CG1624" s="3"/>
      <c r="CI1624" s="3"/>
      <c r="CL1624" s="3"/>
    </row>
    <row r="1625" spans="85:90" x14ac:dyDescent="0.4">
      <c r="CG1625" s="3"/>
      <c r="CI1625" s="3"/>
      <c r="CL1625" s="3"/>
    </row>
    <row r="1626" spans="85:90" x14ac:dyDescent="0.4">
      <c r="CG1626" s="3"/>
      <c r="CI1626" s="3"/>
      <c r="CL1626" s="3"/>
    </row>
    <row r="1627" spans="85:90" x14ac:dyDescent="0.4">
      <c r="CG1627" s="3"/>
      <c r="CI1627" s="3"/>
      <c r="CL1627" s="3"/>
    </row>
    <row r="1628" spans="85:90" x14ac:dyDescent="0.4">
      <c r="CG1628" s="3"/>
      <c r="CI1628" s="3"/>
      <c r="CL1628" s="3"/>
    </row>
    <row r="1629" spans="85:90" x14ac:dyDescent="0.4">
      <c r="CG1629" s="3"/>
      <c r="CI1629" s="3"/>
      <c r="CL1629" s="3"/>
    </row>
    <row r="1630" spans="85:90" x14ac:dyDescent="0.4">
      <c r="CG1630" s="3"/>
      <c r="CI1630" s="3"/>
      <c r="CL1630" s="3"/>
    </row>
    <row r="1631" spans="85:90" x14ac:dyDescent="0.4">
      <c r="CG1631" s="3"/>
      <c r="CI1631" s="3"/>
      <c r="CL1631" s="3"/>
    </row>
    <row r="1632" spans="85:90" x14ac:dyDescent="0.4">
      <c r="CG1632" s="3"/>
      <c r="CI1632" s="3"/>
      <c r="CL1632" s="3"/>
    </row>
    <row r="1633" spans="85:90" x14ac:dyDescent="0.4">
      <c r="CG1633" s="3"/>
      <c r="CI1633" s="3"/>
      <c r="CL1633" s="3"/>
    </row>
    <row r="1634" spans="85:90" x14ac:dyDescent="0.4">
      <c r="CG1634" s="3"/>
      <c r="CI1634" s="3"/>
      <c r="CL1634" s="3"/>
    </row>
    <row r="1635" spans="85:90" x14ac:dyDescent="0.4">
      <c r="CG1635" s="3"/>
      <c r="CI1635" s="3"/>
      <c r="CL1635" s="3"/>
    </row>
    <row r="1636" spans="85:90" x14ac:dyDescent="0.4">
      <c r="CG1636" s="3"/>
      <c r="CI1636" s="3"/>
      <c r="CL1636" s="3"/>
    </row>
    <row r="1637" spans="85:90" x14ac:dyDescent="0.4">
      <c r="CG1637" s="3"/>
      <c r="CI1637" s="3"/>
      <c r="CL1637" s="3"/>
    </row>
    <row r="1638" spans="85:90" x14ac:dyDescent="0.4">
      <c r="CG1638" s="3"/>
      <c r="CI1638" s="3"/>
      <c r="CL1638" s="3"/>
    </row>
    <row r="1639" spans="85:90" x14ac:dyDescent="0.4">
      <c r="CG1639" s="3"/>
      <c r="CI1639" s="3"/>
      <c r="CL1639" s="3"/>
    </row>
    <row r="1640" spans="85:90" x14ac:dyDescent="0.4">
      <c r="CG1640" s="3"/>
      <c r="CI1640" s="3"/>
      <c r="CL1640" s="3"/>
    </row>
    <row r="1641" spans="85:90" x14ac:dyDescent="0.4">
      <c r="CG1641" s="3"/>
      <c r="CI1641" s="3"/>
      <c r="CL1641" s="3"/>
    </row>
    <row r="1642" spans="85:90" x14ac:dyDescent="0.4">
      <c r="CG1642" s="3"/>
      <c r="CI1642" s="3"/>
      <c r="CL1642" s="3"/>
    </row>
    <row r="1643" spans="85:90" x14ac:dyDescent="0.4">
      <c r="CG1643" s="3"/>
      <c r="CI1643" s="3"/>
      <c r="CL1643" s="3"/>
    </row>
    <row r="1644" spans="85:90" x14ac:dyDescent="0.4">
      <c r="CG1644" s="3"/>
      <c r="CI1644" s="3"/>
      <c r="CL1644" s="3"/>
    </row>
    <row r="1645" spans="85:90" x14ac:dyDescent="0.4">
      <c r="CG1645" s="3"/>
      <c r="CI1645" s="3"/>
      <c r="CL1645" s="3"/>
    </row>
    <row r="1646" spans="85:90" x14ac:dyDescent="0.4">
      <c r="CG1646" s="3"/>
      <c r="CI1646" s="3"/>
      <c r="CL1646" s="3"/>
    </row>
    <row r="1647" spans="85:90" x14ac:dyDescent="0.4">
      <c r="CG1647" s="3"/>
      <c r="CI1647" s="3"/>
      <c r="CL1647" s="3"/>
    </row>
    <row r="1648" spans="85:90" x14ac:dyDescent="0.4">
      <c r="CG1648" s="3"/>
      <c r="CI1648" s="3"/>
      <c r="CL1648" s="3"/>
    </row>
    <row r="1649" spans="85:90" x14ac:dyDescent="0.4">
      <c r="CG1649" s="3"/>
      <c r="CI1649" s="3"/>
      <c r="CL1649" s="3"/>
    </row>
    <row r="1650" spans="85:90" x14ac:dyDescent="0.4">
      <c r="CG1650" s="3"/>
      <c r="CI1650" s="3"/>
      <c r="CL1650" s="3"/>
    </row>
    <row r="1651" spans="85:90" x14ac:dyDescent="0.4">
      <c r="CG1651" s="3"/>
      <c r="CI1651" s="3"/>
      <c r="CL1651" s="3"/>
    </row>
    <row r="1652" spans="85:90" x14ac:dyDescent="0.4">
      <c r="CG1652" s="3"/>
      <c r="CI1652" s="3"/>
      <c r="CL1652" s="3"/>
    </row>
    <row r="1653" spans="85:90" x14ac:dyDescent="0.4">
      <c r="CG1653" s="3"/>
      <c r="CI1653" s="3"/>
      <c r="CL1653" s="3"/>
    </row>
    <row r="1654" spans="85:90" x14ac:dyDescent="0.4">
      <c r="CG1654" s="3"/>
      <c r="CI1654" s="3"/>
      <c r="CL1654" s="3"/>
    </row>
    <row r="1655" spans="85:90" x14ac:dyDescent="0.4">
      <c r="CG1655" s="3"/>
      <c r="CI1655" s="3"/>
      <c r="CL1655" s="3"/>
    </row>
    <row r="1656" spans="85:90" x14ac:dyDescent="0.4">
      <c r="CG1656" s="3"/>
      <c r="CI1656" s="3"/>
      <c r="CL1656" s="3"/>
    </row>
    <row r="1657" spans="85:90" x14ac:dyDescent="0.4">
      <c r="CG1657" s="3"/>
      <c r="CI1657" s="3"/>
      <c r="CL1657" s="3"/>
    </row>
    <row r="1658" spans="85:90" x14ac:dyDescent="0.4">
      <c r="CG1658" s="3"/>
      <c r="CI1658" s="3"/>
      <c r="CL1658" s="3"/>
    </row>
    <row r="1659" spans="85:90" x14ac:dyDescent="0.4">
      <c r="CG1659" s="3"/>
      <c r="CI1659" s="3"/>
      <c r="CL1659" s="3"/>
    </row>
    <row r="1660" spans="85:90" x14ac:dyDescent="0.4">
      <c r="CG1660" s="3"/>
      <c r="CI1660" s="3"/>
      <c r="CL1660" s="3"/>
    </row>
    <row r="1661" spans="85:90" x14ac:dyDescent="0.4">
      <c r="CG1661" s="3"/>
      <c r="CI1661" s="3"/>
      <c r="CL1661" s="3"/>
    </row>
    <row r="1662" spans="85:90" x14ac:dyDescent="0.4">
      <c r="CG1662" s="3"/>
      <c r="CI1662" s="3"/>
      <c r="CL1662" s="3"/>
    </row>
    <row r="1663" spans="85:90" x14ac:dyDescent="0.4">
      <c r="CG1663" s="3"/>
      <c r="CI1663" s="3"/>
      <c r="CL1663" s="3"/>
    </row>
    <row r="1664" spans="85:90" x14ac:dyDescent="0.4">
      <c r="CG1664" s="3"/>
      <c r="CI1664" s="3"/>
      <c r="CL1664" s="3"/>
    </row>
    <row r="1665" spans="85:90" x14ac:dyDescent="0.4">
      <c r="CG1665" s="3"/>
      <c r="CI1665" s="3"/>
      <c r="CL1665" s="3"/>
    </row>
    <row r="1666" spans="85:90" x14ac:dyDescent="0.4">
      <c r="CG1666" s="3"/>
      <c r="CI1666" s="3"/>
      <c r="CL1666" s="3"/>
    </row>
    <row r="1667" spans="85:90" x14ac:dyDescent="0.4">
      <c r="CG1667" s="3"/>
      <c r="CI1667" s="3"/>
      <c r="CL1667" s="3"/>
    </row>
    <row r="1668" spans="85:90" x14ac:dyDescent="0.4">
      <c r="CG1668" s="3"/>
      <c r="CI1668" s="3"/>
      <c r="CL1668" s="3"/>
    </row>
    <row r="1669" spans="85:90" x14ac:dyDescent="0.4">
      <c r="CG1669" s="3"/>
      <c r="CI1669" s="3"/>
      <c r="CL1669" s="3"/>
    </row>
    <row r="1670" spans="85:90" x14ac:dyDescent="0.4">
      <c r="CG1670" s="3"/>
      <c r="CI1670" s="3"/>
      <c r="CL1670" s="3"/>
    </row>
    <row r="1671" spans="85:90" x14ac:dyDescent="0.4">
      <c r="CG1671" s="3"/>
      <c r="CI1671" s="3"/>
      <c r="CL1671" s="3"/>
    </row>
    <row r="1672" spans="85:90" x14ac:dyDescent="0.4">
      <c r="CG1672" s="3"/>
      <c r="CI1672" s="3"/>
      <c r="CL1672" s="3"/>
    </row>
    <row r="1673" spans="85:90" x14ac:dyDescent="0.4">
      <c r="CG1673" s="3"/>
      <c r="CI1673" s="3"/>
      <c r="CL1673" s="3"/>
    </row>
    <row r="1674" spans="85:90" x14ac:dyDescent="0.4">
      <c r="CG1674" s="3"/>
      <c r="CI1674" s="3"/>
      <c r="CL1674" s="3"/>
    </row>
    <row r="1675" spans="85:90" x14ac:dyDescent="0.4">
      <c r="CG1675" s="3"/>
      <c r="CI1675" s="3"/>
      <c r="CL1675" s="3"/>
    </row>
    <row r="1676" spans="85:90" x14ac:dyDescent="0.4">
      <c r="CG1676" s="3"/>
      <c r="CI1676" s="3"/>
      <c r="CL1676" s="3"/>
    </row>
    <row r="1677" spans="85:90" x14ac:dyDescent="0.4">
      <c r="CG1677" s="3"/>
      <c r="CI1677" s="3"/>
      <c r="CL1677" s="3"/>
    </row>
    <row r="1678" spans="85:90" x14ac:dyDescent="0.4">
      <c r="CG1678" s="3"/>
      <c r="CI1678" s="3"/>
      <c r="CL1678" s="3"/>
    </row>
    <row r="1679" spans="85:90" x14ac:dyDescent="0.4">
      <c r="CG1679" s="3"/>
      <c r="CI1679" s="3"/>
      <c r="CL1679" s="3"/>
    </row>
    <row r="1680" spans="85:90" x14ac:dyDescent="0.4">
      <c r="CG1680" s="3"/>
      <c r="CI1680" s="3"/>
      <c r="CL1680" s="3"/>
    </row>
    <row r="1681" spans="85:90" x14ac:dyDescent="0.4">
      <c r="CG1681" s="3"/>
      <c r="CI1681" s="3"/>
      <c r="CL1681" s="3"/>
    </row>
    <row r="1682" spans="85:90" x14ac:dyDescent="0.4">
      <c r="CG1682" s="3"/>
      <c r="CI1682" s="3"/>
      <c r="CL1682" s="3"/>
    </row>
    <row r="1683" spans="85:90" x14ac:dyDescent="0.4">
      <c r="CG1683" s="3"/>
      <c r="CI1683" s="3"/>
      <c r="CL1683" s="3"/>
    </row>
    <row r="1684" spans="85:90" x14ac:dyDescent="0.4">
      <c r="CG1684" s="3"/>
      <c r="CI1684" s="3"/>
      <c r="CL1684" s="3"/>
    </row>
    <row r="1685" spans="85:90" x14ac:dyDescent="0.4">
      <c r="CG1685" s="3"/>
      <c r="CI1685" s="3"/>
      <c r="CL1685" s="3"/>
    </row>
    <row r="1686" spans="85:90" x14ac:dyDescent="0.4">
      <c r="CG1686" s="3"/>
      <c r="CI1686" s="3"/>
      <c r="CL1686" s="3"/>
    </row>
    <row r="1687" spans="85:90" x14ac:dyDescent="0.4">
      <c r="CG1687" s="3"/>
      <c r="CI1687" s="3"/>
      <c r="CL1687" s="3"/>
    </row>
    <row r="1688" spans="85:90" x14ac:dyDescent="0.4">
      <c r="CG1688" s="3"/>
      <c r="CI1688" s="3"/>
      <c r="CL1688" s="3"/>
    </row>
    <row r="1689" spans="85:90" x14ac:dyDescent="0.4">
      <c r="CG1689" s="3"/>
      <c r="CI1689" s="3"/>
      <c r="CL1689" s="3"/>
    </row>
    <row r="1690" spans="85:90" x14ac:dyDescent="0.4">
      <c r="CG1690" s="3"/>
      <c r="CI1690" s="3"/>
      <c r="CL1690" s="3"/>
    </row>
    <row r="1691" spans="85:90" x14ac:dyDescent="0.4">
      <c r="CG1691" s="3"/>
      <c r="CI1691" s="3"/>
      <c r="CL1691" s="3"/>
    </row>
    <row r="1692" spans="85:90" x14ac:dyDescent="0.4">
      <c r="CG1692" s="3"/>
      <c r="CI1692" s="3"/>
      <c r="CL1692" s="3"/>
    </row>
    <row r="1693" spans="85:90" x14ac:dyDescent="0.4">
      <c r="CG1693" s="3"/>
      <c r="CI1693" s="3"/>
      <c r="CL1693" s="3"/>
    </row>
    <row r="1694" spans="85:90" x14ac:dyDescent="0.4">
      <c r="CG1694" s="3"/>
      <c r="CI1694" s="3"/>
      <c r="CL1694" s="3"/>
    </row>
    <row r="1695" spans="85:90" x14ac:dyDescent="0.4">
      <c r="CG1695" s="3"/>
      <c r="CI1695" s="3"/>
      <c r="CL1695" s="3"/>
    </row>
    <row r="1696" spans="85:90" x14ac:dyDescent="0.4">
      <c r="CG1696" s="3"/>
      <c r="CI1696" s="3"/>
      <c r="CL1696" s="3"/>
    </row>
    <row r="1697" spans="85:90" x14ac:dyDescent="0.4">
      <c r="CG1697" s="3"/>
      <c r="CI1697" s="3"/>
      <c r="CL1697" s="3"/>
    </row>
    <row r="1698" spans="85:90" x14ac:dyDescent="0.4">
      <c r="CG1698" s="3"/>
      <c r="CI1698" s="3"/>
      <c r="CL1698" s="3"/>
    </row>
    <row r="1699" spans="85:90" x14ac:dyDescent="0.4">
      <c r="CG1699" s="3"/>
      <c r="CI1699" s="3"/>
      <c r="CL1699" s="3"/>
    </row>
    <row r="1700" spans="85:90" x14ac:dyDescent="0.4">
      <c r="CG1700" s="3"/>
      <c r="CI1700" s="3"/>
      <c r="CL1700" s="3"/>
    </row>
    <row r="1701" spans="85:90" x14ac:dyDescent="0.4">
      <c r="CG1701" s="3"/>
      <c r="CI1701" s="3"/>
      <c r="CL1701" s="3"/>
    </row>
    <row r="1702" spans="85:90" x14ac:dyDescent="0.4">
      <c r="CG1702" s="3"/>
      <c r="CI1702" s="3"/>
      <c r="CL1702" s="3"/>
    </row>
    <row r="1703" spans="85:90" x14ac:dyDescent="0.4">
      <c r="CG1703" s="3"/>
      <c r="CI1703" s="3"/>
      <c r="CL1703" s="3"/>
    </row>
    <row r="1704" spans="85:90" x14ac:dyDescent="0.4">
      <c r="CG1704" s="3"/>
      <c r="CI1704" s="3"/>
      <c r="CL1704" s="3"/>
    </row>
    <row r="1705" spans="85:90" x14ac:dyDescent="0.4">
      <c r="CG1705" s="3"/>
      <c r="CI1705" s="3"/>
      <c r="CL1705" s="3"/>
    </row>
    <row r="1706" spans="85:90" x14ac:dyDescent="0.4">
      <c r="CG1706" s="3"/>
      <c r="CI1706" s="3"/>
      <c r="CL1706" s="3"/>
    </row>
    <row r="1707" spans="85:90" x14ac:dyDescent="0.4">
      <c r="CG1707" s="3"/>
      <c r="CI1707" s="3"/>
      <c r="CL1707" s="3"/>
    </row>
    <row r="1708" spans="85:90" x14ac:dyDescent="0.4">
      <c r="CG1708" s="3"/>
      <c r="CI1708" s="3"/>
      <c r="CL1708" s="3"/>
    </row>
    <row r="1709" spans="85:90" x14ac:dyDescent="0.4">
      <c r="CG1709" s="3"/>
      <c r="CI1709" s="3"/>
      <c r="CL1709" s="3"/>
    </row>
    <row r="1710" spans="85:90" x14ac:dyDescent="0.4">
      <c r="CG1710" s="3"/>
      <c r="CI1710" s="3"/>
      <c r="CL1710" s="3"/>
    </row>
    <row r="1711" spans="85:90" x14ac:dyDescent="0.4">
      <c r="CG1711" s="3"/>
      <c r="CI1711" s="3"/>
      <c r="CL1711" s="3"/>
    </row>
    <row r="1712" spans="85:90" x14ac:dyDescent="0.4">
      <c r="CG1712" s="3"/>
      <c r="CI1712" s="3"/>
      <c r="CL1712" s="3"/>
    </row>
    <row r="1713" spans="85:90" x14ac:dyDescent="0.4">
      <c r="CG1713" s="3"/>
      <c r="CI1713" s="3"/>
      <c r="CL1713" s="3"/>
    </row>
    <row r="1714" spans="85:90" x14ac:dyDescent="0.4">
      <c r="CG1714" s="3"/>
      <c r="CI1714" s="3"/>
      <c r="CL1714" s="3"/>
    </row>
    <row r="1715" spans="85:90" x14ac:dyDescent="0.4">
      <c r="CG1715" s="3"/>
      <c r="CI1715" s="3"/>
      <c r="CL1715" s="3"/>
    </row>
    <row r="1716" spans="85:90" x14ac:dyDescent="0.4">
      <c r="CG1716" s="3"/>
      <c r="CI1716" s="3"/>
      <c r="CL1716" s="3"/>
    </row>
    <row r="1717" spans="85:90" x14ac:dyDescent="0.4">
      <c r="CG1717" s="3"/>
      <c r="CI1717" s="3"/>
      <c r="CL1717" s="3"/>
    </row>
    <row r="1718" spans="85:90" x14ac:dyDescent="0.4">
      <c r="CG1718" s="3"/>
      <c r="CI1718" s="3"/>
      <c r="CL1718" s="3"/>
    </row>
    <row r="1719" spans="85:90" x14ac:dyDescent="0.4">
      <c r="CG1719" s="3"/>
      <c r="CI1719" s="3"/>
      <c r="CL1719" s="3"/>
    </row>
    <row r="1720" spans="85:90" x14ac:dyDescent="0.4">
      <c r="CG1720" s="3"/>
      <c r="CI1720" s="3"/>
      <c r="CL1720" s="3"/>
    </row>
    <row r="1721" spans="85:90" x14ac:dyDescent="0.4">
      <c r="CG1721" s="3"/>
      <c r="CI1721" s="3"/>
      <c r="CL1721" s="3"/>
    </row>
    <row r="1722" spans="85:90" x14ac:dyDescent="0.4">
      <c r="CG1722" s="3"/>
      <c r="CI1722" s="3"/>
      <c r="CL1722" s="3"/>
    </row>
    <row r="1723" spans="85:90" x14ac:dyDescent="0.4">
      <c r="CG1723" s="3"/>
      <c r="CI1723" s="3"/>
      <c r="CL1723" s="3"/>
    </row>
    <row r="1724" spans="85:90" x14ac:dyDescent="0.4">
      <c r="CG1724" s="3"/>
      <c r="CI1724" s="3"/>
      <c r="CL1724" s="3"/>
    </row>
    <row r="1725" spans="85:90" x14ac:dyDescent="0.4">
      <c r="CG1725" s="3"/>
      <c r="CI1725" s="3"/>
      <c r="CL1725" s="3"/>
    </row>
    <row r="1726" spans="85:90" x14ac:dyDescent="0.4">
      <c r="CG1726" s="3"/>
      <c r="CI1726" s="3"/>
      <c r="CL1726" s="3"/>
    </row>
    <row r="1727" spans="85:90" x14ac:dyDescent="0.4">
      <c r="CG1727" s="3"/>
      <c r="CI1727" s="3"/>
      <c r="CL1727" s="3"/>
    </row>
    <row r="1728" spans="85:90" x14ac:dyDescent="0.4">
      <c r="CG1728" s="3"/>
      <c r="CI1728" s="3"/>
      <c r="CL1728" s="3"/>
    </row>
    <row r="1729" spans="85:90" x14ac:dyDescent="0.4">
      <c r="CG1729" s="3"/>
      <c r="CI1729" s="3"/>
      <c r="CL1729" s="3"/>
    </row>
    <row r="1730" spans="85:90" x14ac:dyDescent="0.4">
      <c r="CG1730" s="3"/>
      <c r="CI1730" s="3"/>
      <c r="CL1730" s="3"/>
    </row>
    <row r="1731" spans="85:90" x14ac:dyDescent="0.4">
      <c r="CG1731" s="3"/>
      <c r="CI1731" s="3"/>
      <c r="CL1731" s="3"/>
    </row>
    <row r="1732" spans="85:90" x14ac:dyDescent="0.4">
      <c r="CG1732" s="3"/>
      <c r="CI1732" s="3"/>
      <c r="CL1732" s="3"/>
    </row>
    <row r="1733" spans="85:90" x14ac:dyDescent="0.4">
      <c r="CG1733" s="3"/>
      <c r="CI1733" s="3"/>
      <c r="CL1733" s="3"/>
    </row>
    <row r="1734" spans="85:90" x14ac:dyDescent="0.4">
      <c r="CG1734" s="3"/>
      <c r="CI1734" s="3"/>
      <c r="CL1734" s="3"/>
    </row>
    <row r="1735" spans="85:90" x14ac:dyDescent="0.4">
      <c r="CG1735" s="3"/>
      <c r="CI1735" s="3"/>
      <c r="CL1735" s="3"/>
    </row>
    <row r="1736" spans="85:90" x14ac:dyDescent="0.4">
      <c r="CG1736" s="3"/>
      <c r="CI1736" s="3"/>
      <c r="CL1736" s="3"/>
    </row>
    <row r="1737" spans="85:90" x14ac:dyDescent="0.4">
      <c r="CG1737" s="3"/>
      <c r="CI1737" s="3"/>
      <c r="CL1737" s="3"/>
    </row>
    <row r="1738" spans="85:90" x14ac:dyDescent="0.4">
      <c r="CG1738" s="3"/>
      <c r="CI1738" s="3"/>
      <c r="CL1738" s="3"/>
    </row>
    <row r="1739" spans="85:90" x14ac:dyDescent="0.4">
      <c r="CG1739" s="3"/>
      <c r="CI1739" s="3"/>
      <c r="CL1739" s="3"/>
    </row>
    <row r="1740" spans="85:90" x14ac:dyDescent="0.4">
      <c r="CG1740" s="3"/>
      <c r="CI1740" s="3"/>
      <c r="CL1740" s="3"/>
    </row>
    <row r="1741" spans="85:90" x14ac:dyDescent="0.4">
      <c r="CG1741" s="3"/>
      <c r="CI1741" s="3"/>
      <c r="CL1741" s="3"/>
    </row>
    <row r="1742" spans="85:90" x14ac:dyDescent="0.4">
      <c r="CG1742" s="3"/>
      <c r="CI1742" s="3"/>
      <c r="CL1742" s="3"/>
    </row>
    <row r="1743" spans="85:90" x14ac:dyDescent="0.4">
      <c r="CG1743" s="3"/>
      <c r="CI1743" s="3"/>
      <c r="CL1743" s="3"/>
    </row>
    <row r="1744" spans="85:90" x14ac:dyDescent="0.4">
      <c r="CG1744" s="3"/>
      <c r="CI1744" s="3"/>
      <c r="CL1744" s="3"/>
    </row>
    <row r="1745" spans="85:90" x14ac:dyDescent="0.4">
      <c r="CG1745" s="3"/>
      <c r="CI1745" s="3"/>
      <c r="CL1745" s="3"/>
    </row>
    <row r="1746" spans="85:90" x14ac:dyDescent="0.4">
      <c r="CG1746" s="3"/>
      <c r="CI1746" s="3"/>
      <c r="CL1746" s="3"/>
    </row>
    <row r="1747" spans="85:90" x14ac:dyDescent="0.4">
      <c r="CG1747" s="3"/>
      <c r="CI1747" s="3"/>
      <c r="CL1747" s="3"/>
    </row>
    <row r="1748" spans="85:90" x14ac:dyDescent="0.4">
      <c r="CG1748" s="3"/>
      <c r="CI1748" s="3"/>
      <c r="CL1748" s="3"/>
    </row>
    <row r="1749" spans="85:90" x14ac:dyDescent="0.4">
      <c r="CG1749" s="3"/>
      <c r="CI1749" s="3"/>
      <c r="CL1749" s="3"/>
    </row>
    <row r="1750" spans="85:90" x14ac:dyDescent="0.4">
      <c r="CG1750" s="3"/>
      <c r="CI1750" s="3"/>
      <c r="CL1750" s="3"/>
    </row>
    <row r="1751" spans="85:90" x14ac:dyDescent="0.4">
      <c r="CG1751" s="3"/>
      <c r="CI1751" s="3"/>
      <c r="CL1751" s="3"/>
    </row>
    <row r="1752" spans="85:90" x14ac:dyDescent="0.4">
      <c r="CG1752" s="3"/>
      <c r="CI1752" s="3"/>
      <c r="CL1752" s="3"/>
    </row>
    <row r="1753" spans="85:90" x14ac:dyDescent="0.4">
      <c r="CG1753" s="3"/>
      <c r="CI1753" s="3"/>
      <c r="CL1753" s="3"/>
    </row>
    <row r="1754" spans="85:90" x14ac:dyDescent="0.4">
      <c r="CG1754" s="3"/>
      <c r="CI1754" s="3"/>
      <c r="CL1754" s="3"/>
    </row>
    <row r="1755" spans="85:90" x14ac:dyDescent="0.4">
      <c r="CG1755" s="3"/>
      <c r="CI1755" s="3"/>
      <c r="CL1755" s="3"/>
    </row>
    <row r="1756" spans="85:90" x14ac:dyDescent="0.4">
      <c r="CG1756" s="3"/>
      <c r="CI1756" s="3"/>
      <c r="CL1756" s="3"/>
    </row>
    <row r="1757" spans="85:90" x14ac:dyDescent="0.4">
      <c r="CG1757" s="3"/>
      <c r="CI1757" s="3"/>
      <c r="CL1757" s="3"/>
    </row>
    <row r="1758" spans="85:90" x14ac:dyDescent="0.4">
      <c r="CG1758" s="3"/>
      <c r="CI1758" s="3"/>
      <c r="CL1758" s="3"/>
    </row>
    <row r="1759" spans="85:90" x14ac:dyDescent="0.4">
      <c r="CG1759" s="3"/>
      <c r="CI1759" s="3"/>
      <c r="CL1759" s="3"/>
    </row>
    <row r="1760" spans="85:90" x14ac:dyDescent="0.4">
      <c r="CG1760" s="3"/>
      <c r="CI1760" s="3"/>
      <c r="CL1760" s="3"/>
    </row>
    <row r="1761" spans="85:90" x14ac:dyDescent="0.4">
      <c r="CG1761" s="3"/>
      <c r="CI1761" s="3"/>
      <c r="CL1761" s="3"/>
    </row>
    <row r="1762" spans="85:90" x14ac:dyDescent="0.4">
      <c r="CG1762" s="3"/>
      <c r="CI1762" s="3"/>
      <c r="CL1762" s="3"/>
    </row>
    <row r="1763" spans="85:90" x14ac:dyDescent="0.4">
      <c r="CG1763" s="3"/>
      <c r="CI1763" s="3"/>
      <c r="CL1763" s="3"/>
    </row>
    <row r="1764" spans="85:90" x14ac:dyDescent="0.4">
      <c r="CG1764" s="3"/>
      <c r="CI1764" s="3"/>
      <c r="CL1764" s="3"/>
    </row>
    <row r="1765" spans="85:90" x14ac:dyDescent="0.4">
      <c r="CG1765" s="3"/>
      <c r="CI1765" s="3"/>
      <c r="CL1765" s="3"/>
    </row>
    <row r="1766" spans="85:90" x14ac:dyDescent="0.4">
      <c r="CG1766" s="3"/>
      <c r="CI1766" s="3"/>
      <c r="CL1766" s="3"/>
    </row>
    <row r="1767" spans="85:90" x14ac:dyDescent="0.4">
      <c r="CG1767" s="3"/>
      <c r="CI1767" s="3"/>
      <c r="CL1767" s="3"/>
    </row>
    <row r="1768" spans="85:90" x14ac:dyDescent="0.4">
      <c r="CG1768" s="3"/>
      <c r="CI1768" s="3"/>
      <c r="CL1768" s="3"/>
    </row>
    <row r="1769" spans="85:90" x14ac:dyDescent="0.4">
      <c r="CG1769" s="3"/>
      <c r="CI1769" s="3"/>
      <c r="CL1769" s="3"/>
    </row>
    <row r="1770" spans="85:90" x14ac:dyDescent="0.4">
      <c r="CG1770" s="3"/>
      <c r="CI1770" s="3"/>
      <c r="CL1770" s="3"/>
    </row>
    <row r="1771" spans="85:90" x14ac:dyDescent="0.4">
      <c r="CG1771" s="3"/>
      <c r="CI1771" s="3"/>
      <c r="CL1771" s="3"/>
    </row>
    <row r="1772" spans="85:90" x14ac:dyDescent="0.4">
      <c r="CG1772" s="3"/>
      <c r="CI1772" s="3"/>
      <c r="CL1772" s="3"/>
    </row>
    <row r="1773" spans="85:90" x14ac:dyDescent="0.4">
      <c r="CG1773" s="3"/>
      <c r="CI1773" s="3"/>
      <c r="CL1773" s="3"/>
    </row>
    <row r="1774" spans="85:90" x14ac:dyDescent="0.4">
      <c r="CG1774" s="3"/>
      <c r="CI1774" s="3"/>
      <c r="CL1774" s="3"/>
    </row>
    <row r="1775" spans="85:90" x14ac:dyDescent="0.4">
      <c r="CG1775" s="3"/>
      <c r="CI1775" s="3"/>
      <c r="CL1775" s="3"/>
    </row>
    <row r="1776" spans="85:90" x14ac:dyDescent="0.4">
      <c r="CG1776" s="3"/>
      <c r="CI1776" s="3"/>
      <c r="CL1776" s="3"/>
    </row>
    <row r="1777" spans="85:90" x14ac:dyDescent="0.4">
      <c r="CG1777" s="3"/>
      <c r="CI1777" s="3"/>
      <c r="CL1777" s="3"/>
    </row>
    <row r="1778" spans="85:90" x14ac:dyDescent="0.4">
      <c r="CG1778" s="3"/>
      <c r="CI1778" s="3"/>
      <c r="CL1778" s="3"/>
    </row>
    <row r="1779" spans="85:90" x14ac:dyDescent="0.4">
      <c r="CG1779" s="3"/>
      <c r="CI1779" s="3"/>
      <c r="CL1779" s="3"/>
    </row>
    <row r="1780" spans="85:90" x14ac:dyDescent="0.4">
      <c r="CG1780" s="3"/>
      <c r="CI1780" s="3"/>
      <c r="CL1780" s="3"/>
    </row>
    <row r="1781" spans="85:90" x14ac:dyDescent="0.4">
      <c r="CG1781" s="3"/>
      <c r="CI1781" s="3"/>
      <c r="CL1781" s="3"/>
    </row>
    <row r="1782" spans="85:90" x14ac:dyDescent="0.4">
      <c r="CG1782" s="3"/>
      <c r="CI1782" s="3"/>
      <c r="CL1782" s="3"/>
    </row>
    <row r="1783" spans="85:90" x14ac:dyDescent="0.4">
      <c r="CG1783" s="3"/>
      <c r="CI1783" s="3"/>
      <c r="CL1783" s="3"/>
    </row>
    <row r="1784" spans="85:90" x14ac:dyDescent="0.4">
      <c r="CG1784" s="3"/>
      <c r="CI1784" s="3"/>
      <c r="CL1784" s="3"/>
    </row>
    <row r="1785" spans="85:90" x14ac:dyDescent="0.4">
      <c r="CG1785" s="3"/>
      <c r="CI1785" s="3"/>
      <c r="CL1785" s="3"/>
    </row>
    <row r="1786" spans="85:90" x14ac:dyDescent="0.4">
      <c r="CG1786" s="3"/>
      <c r="CI1786" s="3"/>
      <c r="CL1786" s="3"/>
    </row>
    <row r="1787" spans="85:90" x14ac:dyDescent="0.4">
      <c r="CG1787" s="3"/>
      <c r="CI1787" s="3"/>
      <c r="CL1787" s="3"/>
    </row>
    <row r="1788" spans="85:90" x14ac:dyDescent="0.4">
      <c r="CG1788" s="3"/>
      <c r="CI1788" s="3"/>
      <c r="CL1788" s="3"/>
    </row>
    <row r="1789" spans="85:90" x14ac:dyDescent="0.4">
      <c r="CG1789" s="3"/>
      <c r="CI1789" s="3"/>
      <c r="CL1789" s="3"/>
    </row>
    <row r="1790" spans="85:90" x14ac:dyDescent="0.4">
      <c r="CG1790" s="3"/>
      <c r="CI1790" s="3"/>
      <c r="CL1790" s="3"/>
    </row>
    <row r="1791" spans="85:90" x14ac:dyDescent="0.4">
      <c r="CG1791" s="3"/>
      <c r="CI1791" s="3"/>
      <c r="CL1791" s="3"/>
    </row>
    <row r="1792" spans="85:90" x14ac:dyDescent="0.4">
      <c r="CG1792" s="3"/>
      <c r="CI1792" s="3"/>
      <c r="CL1792" s="3"/>
    </row>
    <row r="1793" spans="85:90" x14ac:dyDescent="0.4">
      <c r="CG1793" s="3"/>
      <c r="CI1793" s="3"/>
      <c r="CL1793" s="3"/>
    </row>
    <row r="1794" spans="85:90" x14ac:dyDescent="0.4">
      <c r="CG1794" s="3"/>
      <c r="CI1794" s="3"/>
      <c r="CL1794" s="3"/>
    </row>
    <row r="1795" spans="85:90" x14ac:dyDescent="0.4">
      <c r="CG1795" s="3"/>
      <c r="CI1795" s="3"/>
      <c r="CL1795" s="3"/>
    </row>
    <row r="1796" spans="85:90" x14ac:dyDescent="0.4">
      <c r="CG1796" s="3"/>
      <c r="CI1796" s="3"/>
      <c r="CL1796" s="3"/>
    </row>
    <row r="1797" spans="85:90" x14ac:dyDescent="0.4">
      <c r="CG1797" s="3"/>
      <c r="CI1797" s="3"/>
      <c r="CL1797" s="3"/>
    </row>
    <row r="1798" spans="85:90" x14ac:dyDescent="0.4">
      <c r="CG1798" s="3"/>
      <c r="CI1798" s="3"/>
      <c r="CL1798" s="3"/>
    </row>
    <row r="1799" spans="85:90" x14ac:dyDescent="0.4">
      <c r="CG1799" s="3"/>
      <c r="CI1799" s="3"/>
      <c r="CL1799" s="3"/>
    </row>
    <row r="1800" spans="85:90" x14ac:dyDescent="0.4">
      <c r="CG1800" s="3"/>
      <c r="CI1800" s="3"/>
      <c r="CL1800" s="3"/>
    </row>
    <row r="1801" spans="85:90" x14ac:dyDescent="0.4">
      <c r="CG1801" s="3"/>
      <c r="CI1801" s="3"/>
      <c r="CL1801" s="3"/>
    </row>
    <row r="1802" spans="85:90" x14ac:dyDescent="0.4">
      <c r="CG1802" s="3"/>
      <c r="CI1802" s="3"/>
      <c r="CL1802" s="3"/>
    </row>
    <row r="1803" spans="85:90" x14ac:dyDescent="0.4">
      <c r="CG1803" s="3"/>
      <c r="CI1803" s="3"/>
      <c r="CL1803" s="3"/>
    </row>
    <row r="1804" spans="85:90" x14ac:dyDescent="0.4">
      <c r="CG1804" s="3"/>
      <c r="CI1804" s="3"/>
      <c r="CL1804" s="3"/>
    </row>
    <row r="1805" spans="85:90" x14ac:dyDescent="0.4">
      <c r="CG1805" s="3"/>
      <c r="CI1805" s="3"/>
      <c r="CL1805" s="3"/>
    </row>
    <row r="1806" spans="85:90" x14ac:dyDescent="0.4">
      <c r="CG1806" s="3"/>
      <c r="CI1806" s="3"/>
      <c r="CL1806" s="3"/>
    </row>
    <row r="1807" spans="85:90" x14ac:dyDescent="0.4">
      <c r="CG1807" s="3"/>
      <c r="CI1807" s="3"/>
      <c r="CL1807" s="3"/>
    </row>
    <row r="1808" spans="85:90" x14ac:dyDescent="0.4">
      <c r="CG1808" s="3"/>
      <c r="CI1808" s="3"/>
      <c r="CL1808" s="3"/>
    </row>
    <row r="1809" spans="85:90" x14ac:dyDescent="0.4">
      <c r="CG1809" s="3"/>
      <c r="CI1809" s="3"/>
      <c r="CL1809" s="3"/>
    </row>
    <row r="1810" spans="85:90" x14ac:dyDescent="0.4">
      <c r="CG1810" s="3"/>
      <c r="CI1810" s="3"/>
      <c r="CL1810" s="3"/>
    </row>
    <row r="1811" spans="85:90" x14ac:dyDescent="0.4">
      <c r="CG1811" s="3"/>
      <c r="CI1811" s="3"/>
      <c r="CL1811" s="3"/>
    </row>
    <row r="1812" spans="85:90" x14ac:dyDescent="0.4">
      <c r="CG1812" s="3"/>
      <c r="CI1812" s="3"/>
      <c r="CL1812" s="3"/>
    </row>
    <row r="1813" spans="85:90" x14ac:dyDescent="0.4">
      <c r="CG1813" s="3"/>
      <c r="CI1813" s="3"/>
      <c r="CL1813" s="3"/>
    </row>
    <row r="1814" spans="85:90" x14ac:dyDescent="0.4">
      <c r="CG1814" s="3"/>
      <c r="CI1814" s="3"/>
      <c r="CL1814" s="3"/>
    </row>
    <row r="1815" spans="85:90" x14ac:dyDescent="0.4">
      <c r="CG1815" s="3"/>
      <c r="CI1815" s="3"/>
      <c r="CL1815" s="3"/>
    </row>
    <row r="1816" spans="85:90" x14ac:dyDescent="0.4">
      <c r="CG1816" s="3"/>
      <c r="CI1816" s="3"/>
      <c r="CL1816" s="3"/>
    </row>
    <row r="1817" spans="85:90" x14ac:dyDescent="0.4">
      <c r="CG1817" s="3"/>
      <c r="CI1817" s="3"/>
      <c r="CL1817" s="3"/>
    </row>
    <row r="1818" spans="85:90" x14ac:dyDescent="0.4">
      <c r="CG1818" s="3"/>
      <c r="CI1818" s="3"/>
      <c r="CL1818" s="3"/>
    </row>
    <row r="1819" spans="85:90" x14ac:dyDescent="0.4">
      <c r="CG1819" s="3"/>
      <c r="CI1819" s="3"/>
      <c r="CL1819" s="3"/>
    </row>
    <row r="1820" spans="85:90" x14ac:dyDescent="0.4">
      <c r="CG1820" s="3"/>
      <c r="CI1820" s="3"/>
      <c r="CL1820" s="3"/>
    </row>
    <row r="1821" spans="85:90" x14ac:dyDescent="0.4">
      <c r="CG1821" s="3"/>
      <c r="CI1821" s="3"/>
      <c r="CL1821" s="3"/>
    </row>
    <row r="1822" spans="85:90" x14ac:dyDescent="0.4">
      <c r="CG1822" s="3"/>
      <c r="CI1822" s="3"/>
      <c r="CL1822" s="3"/>
    </row>
    <row r="1823" spans="85:90" x14ac:dyDescent="0.4">
      <c r="CG1823" s="3"/>
      <c r="CI1823" s="3"/>
      <c r="CL1823" s="3"/>
    </row>
    <row r="1824" spans="85:90" x14ac:dyDescent="0.4">
      <c r="CG1824" s="3"/>
      <c r="CI1824" s="3"/>
      <c r="CL1824" s="3"/>
    </row>
    <row r="1825" spans="85:90" x14ac:dyDescent="0.4">
      <c r="CG1825" s="3"/>
      <c r="CI1825" s="3"/>
      <c r="CL1825" s="3"/>
    </row>
    <row r="1826" spans="85:90" x14ac:dyDescent="0.4">
      <c r="CG1826" s="3"/>
      <c r="CI1826" s="3"/>
      <c r="CL1826" s="3"/>
    </row>
    <row r="1827" spans="85:90" x14ac:dyDescent="0.4">
      <c r="CG1827" s="3"/>
      <c r="CI1827" s="3"/>
      <c r="CL1827" s="3"/>
    </row>
    <row r="1828" spans="85:90" x14ac:dyDescent="0.4">
      <c r="CG1828" s="3"/>
      <c r="CI1828" s="3"/>
      <c r="CL1828" s="3"/>
    </row>
    <row r="1829" spans="85:90" x14ac:dyDescent="0.4">
      <c r="CG1829" s="3"/>
      <c r="CI1829" s="3"/>
      <c r="CL1829" s="3"/>
    </row>
    <row r="1830" spans="85:90" x14ac:dyDescent="0.4">
      <c r="CG1830" s="3"/>
      <c r="CI1830" s="3"/>
      <c r="CL1830" s="3"/>
    </row>
    <row r="1831" spans="85:90" x14ac:dyDescent="0.4">
      <c r="CG1831" s="3"/>
      <c r="CI1831" s="3"/>
      <c r="CL1831" s="3"/>
    </row>
    <row r="1832" spans="85:90" x14ac:dyDescent="0.4">
      <c r="CG1832" s="3"/>
      <c r="CI1832" s="3"/>
      <c r="CL1832" s="3"/>
    </row>
    <row r="1833" spans="85:90" x14ac:dyDescent="0.4">
      <c r="CG1833" s="3"/>
      <c r="CI1833" s="3"/>
      <c r="CL1833" s="3"/>
    </row>
    <row r="1834" spans="85:90" x14ac:dyDescent="0.4">
      <c r="CG1834" s="3"/>
      <c r="CI1834" s="3"/>
      <c r="CL1834" s="3"/>
    </row>
    <row r="1835" spans="85:90" x14ac:dyDescent="0.4">
      <c r="CG1835" s="3"/>
      <c r="CI1835" s="3"/>
      <c r="CL1835" s="3"/>
    </row>
    <row r="1836" spans="85:90" x14ac:dyDescent="0.4">
      <c r="CG1836" s="3"/>
      <c r="CI1836" s="3"/>
      <c r="CL1836" s="3"/>
    </row>
    <row r="1837" spans="85:90" x14ac:dyDescent="0.4">
      <c r="CG1837" s="3"/>
      <c r="CI1837" s="3"/>
      <c r="CL1837" s="3"/>
    </row>
    <row r="1838" spans="85:90" x14ac:dyDescent="0.4">
      <c r="CG1838" s="3"/>
      <c r="CI1838" s="3"/>
      <c r="CL1838" s="3"/>
    </row>
    <row r="1839" spans="85:90" x14ac:dyDescent="0.4">
      <c r="CG1839" s="3"/>
      <c r="CI1839" s="3"/>
      <c r="CL1839" s="3"/>
    </row>
    <row r="1840" spans="85:90" x14ac:dyDescent="0.4">
      <c r="CG1840" s="3"/>
      <c r="CI1840" s="3"/>
      <c r="CL1840" s="3"/>
    </row>
    <row r="1841" spans="85:90" x14ac:dyDescent="0.4">
      <c r="CG1841" s="3"/>
      <c r="CI1841" s="3"/>
      <c r="CL1841" s="3"/>
    </row>
    <row r="1842" spans="85:90" x14ac:dyDescent="0.4">
      <c r="CG1842" s="3"/>
      <c r="CI1842" s="3"/>
      <c r="CL1842" s="3"/>
    </row>
    <row r="1843" spans="85:90" x14ac:dyDescent="0.4">
      <c r="CG1843" s="3"/>
      <c r="CI1843" s="3"/>
      <c r="CL1843" s="3"/>
    </row>
    <row r="1844" spans="85:90" x14ac:dyDescent="0.4">
      <c r="CG1844" s="3"/>
      <c r="CI1844" s="3"/>
      <c r="CL1844" s="3"/>
    </row>
    <row r="1845" spans="85:90" x14ac:dyDescent="0.4">
      <c r="CG1845" s="3"/>
      <c r="CI1845" s="3"/>
      <c r="CL1845" s="3"/>
    </row>
    <row r="1846" spans="85:90" x14ac:dyDescent="0.4">
      <c r="CG1846" s="3"/>
      <c r="CI1846" s="3"/>
      <c r="CL1846" s="3"/>
    </row>
    <row r="1847" spans="85:90" x14ac:dyDescent="0.4">
      <c r="CG1847" s="3"/>
      <c r="CI1847" s="3"/>
      <c r="CL1847" s="3"/>
    </row>
    <row r="1848" spans="85:90" x14ac:dyDescent="0.4">
      <c r="CG1848" s="3"/>
      <c r="CI1848" s="3"/>
      <c r="CL1848" s="3"/>
    </row>
    <row r="1849" spans="85:90" x14ac:dyDescent="0.4">
      <c r="CG1849" s="3"/>
      <c r="CI1849" s="3"/>
      <c r="CL1849" s="3"/>
    </row>
    <row r="1850" spans="85:90" x14ac:dyDescent="0.4">
      <c r="CG1850" s="3"/>
      <c r="CI1850" s="3"/>
      <c r="CL1850" s="3"/>
    </row>
    <row r="1851" spans="85:90" x14ac:dyDescent="0.4">
      <c r="CG1851" s="3"/>
      <c r="CI1851" s="3"/>
      <c r="CL1851" s="3"/>
    </row>
    <row r="1852" spans="85:90" x14ac:dyDescent="0.4">
      <c r="CG1852" s="3"/>
      <c r="CI1852" s="3"/>
      <c r="CL1852" s="3"/>
    </row>
    <row r="1853" spans="85:90" x14ac:dyDescent="0.4">
      <c r="CG1853" s="3"/>
      <c r="CI1853" s="3"/>
      <c r="CL1853" s="3"/>
    </row>
    <row r="1854" spans="85:90" x14ac:dyDescent="0.4">
      <c r="CG1854" s="3"/>
      <c r="CI1854" s="3"/>
      <c r="CL1854" s="3"/>
    </row>
    <row r="1855" spans="85:90" x14ac:dyDescent="0.4">
      <c r="CG1855" s="3"/>
      <c r="CI1855" s="3"/>
      <c r="CL1855" s="3"/>
    </row>
    <row r="1856" spans="85:90" x14ac:dyDescent="0.4">
      <c r="CG1856" s="3"/>
      <c r="CI1856" s="3"/>
      <c r="CL1856" s="3"/>
    </row>
    <row r="1857" spans="85:90" x14ac:dyDescent="0.4">
      <c r="CG1857" s="3"/>
      <c r="CI1857" s="3"/>
      <c r="CL1857" s="3"/>
    </row>
    <row r="1858" spans="85:90" x14ac:dyDescent="0.4">
      <c r="CG1858" s="3"/>
      <c r="CI1858" s="3"/>
      <c r="CL1858" s="3"/>
    </row>
    <row r="1859" spans="85:90" x14ac:dyDescent="0.4">
      <c r="CG1859" s="3"/>
      <c r="CI1859" s="3"/>
      <c r="CL1859" s="3"/>
    </row>
    <row r="1860" spans="85:90" x14ac:dyDescent="0.4">
      <c r="CG1860" s="3"/>
      <c r="CI1860" s="3"/>
      <c r="CL1860" s="3"/>
    </row>
    <row r="1861" spans="85:90" x14ac:dyDescent="0.4">
      <c r="CG1861" s="3"/>
      <c r="CI1861" s="3"/>
      <c r="CL1861" s="3"/>
    </row>
    <row r="1862" spans="85:90" x14ac:dyDescent="0.4">
      <c r="CG1862" s="3"/>
      <c r="CI1862" s="3"/>
      <c r="CL1862" s="3"/>
    </row>
    <row r="1863" spans="85:90" x14ac:dyDescent="0.4">
      <c r="CG1863" s="3"/>
      <c r="CI1863" s="3"/>
      <c r="CL1863" s="3"/>
    </row>
    <row r="1864" spans="85:90" x14ac:dyDescent="0.4">
      <c r="CG1864" s="3"/>
      <c r="CI1864" s="3"/>
      <c r="CL1864" s="3"/>
    </row>
    <row r="1865" spans="85:90" x14ac:dyDescent="0.4">
      <c r="CG1865" s="3"/>
      <c r="CI1865" s="3"/>
      <c r="CL1865" s="3"/>
    </row>
    <row r="1866" spans="85:90" x14ac:dyDescent="0.4">
      <c r="CG1866" s="3"/>
      <c r="CI1866" s="3"/>
      <c r="CL1866" s="3"/>
    </row>
    <row r="1867" spans="85:90" x14ac:dyDescent="0.4">
      <c r="CG1867" s="3"/>
      <c r="CI1867" s="3"/>
      <c r="CL1867" s="3"/>
    </row>
    <row r="1868" spans="85:90" x14ac:dyDescent="0.4">
      <c r="CG1868" s="3"/>
      <c r="CI1868" s="3"/>
      <c r="CL1868" s="3"/>
    </row>
    <row r="1869" spans="85:90" x14ac:dyDescent="0.4">
      <c r="CG1869" s="3"/>
      <c r="CI1869" s="3"/>
      <c r="CL1869" s="3"/>
    </row>
    <row r="1870" spans="85:90" x14ac:dyDescent="0.4">
      <c r="CG1870" s="3"/>
      <c r="CI1870" s="3"/>
      <c r="CL1870" s="3"/>
    </row>
    <row r="1871" spans="85:90" x14ac:dyDescent="0.4">
      <c r="CG1871" s="3"/>
      <c r="CI1871" s="3"/>
      <c r="CL1871" s="3"/>
    </row>
    <row r="1872" spans="85:90" x14ac:dyDescent="0.4">
      <c r="CG1872" s="3"/>
      <c r="CI1872" s="3"/>
      <c r="CL1872" s="3"/>
    </row>
    <row r="1873" spans="85:90" x14ac:dyDescent="0.4">
      <c r="CG1873" s="3"/>
      <c r="CI1873" s="3"/>
      <c r="CL1873" s="3"/>
    </row>
    <row r="1874" spans="85:90" x14ac:dyDescent="0.4">
      <c r="CG1874" s="3"/>
      <c r="CI1874" s="3"/>
      <c r="CL1874" s="3"/>
    </row>
    <row r="1875" spans="85:90" x14ac:dyDescent="0.4">
      <c r="CG1875" s="3"/>
      <c r="CI1875" s="3"/>
      <c r="CL1875" s="3"/>
    </row>
    <row r="1876" spans="85:90" x14ac:dyDescent="0.4">
      <c r="CG1876" s="3"/>
      <c r="CI1876" s="3"/>
      <c r="CL1876" s="3"/>
    </row>
    <row r="1877" spans="85:90" x14ac:dyDescent="0.4">
      <c r="CG1877" s="3"/>
      <c r="CI1877" s="3"/>
      <c r="CL1877" s="3"/>
    </row>
    <row r="1878" spans="85:90" x14ac:dyDescent="0.4">
      <c r="CG1878" s="3"/>
      <c r="CI1878" s="3"/>
      <c r="CL1878" s="3"/>
    </row>
    <row r="1879" spans="85:90" x14ac:dyDescent="0.4">
      <c r="CG1879" s="3"/>
      <c r="CI1879" s="3"/>
      <c r="CL1879" s="3"/>
    </row>
    <row r="1880" spans="85:90" x14ac:dyDescent="0.4">
      <c r="CG1880" s="3"/>
      <c r="CI1880" s="3"/>
      <c r="CL1880" s="3"/>
    </row>
    <row r="1881" spans="85:90" x14ac:dyDescent="0.4">
      <c r="CG1881" s="3"/>
      <c r="CI1881" s="3"/>
      <c r="CL1881" s="3"/>
    </row>
    <row r="1882" spans="85:90" x14ac:dyDescent="0.4">
      <c r="CG1882" s="3"/>
      <c r="CI1882" s="3"/>
      <c r="CL1882" s="3"/>
    </row>
    <row r="1883" spans="85:90" x14ac:dyDescent="0.4">
      <c r="CG1883" s="3"/>
      <c r="CI1883" s="3"/>
      <c r="CL1883" s="3"/>
    </row>
    <row r="1884" spans="85:90" x14ac:dyDescent="0.4">
      <c r="CG1884" s="3"/>
      <c r="CI1884" s="3"/>
      <c r="CL1884" s="3"/>
    </row>
    <row r="1885" spans="85:90" x14ac:dyDescent="0.4">
      <c r="CG1885" s="3"/>
      <c r="CI1885" s="3"/>
      <c r="CL1885" s="3"/>
    </row>
    <row r="1886" spans="85:90" x14ac:dyDescent="0.4">
      <c r="CG1886" s="3"/>
      <c r="CI1886" s="3"/>
      <c r="CL1886" s="3"/>
    </row>
    <row r="1887" spans="85:90" x14ac:dyDescent="0.4">
      <c r="CG1887" s="3"/>
      <c r="CI1887" s="3"/>
      <c r="CL1887" s="3"/>
    </row>
    <row r="1888" spans="85:90" x14ac:dyDescent="0.4">
      <c r="CG1888" s="3"/>
      <c r="CI1888" s="3"/>
      <c r="CL1888" s="3"/>
    </row>
    <row r="1889" spans="85:90" x14ac:dyDescent="0.4">
      <c r="CG1889" s="3"/>
      <c r="CI1889" s="3"/>
      <c r="CL1889" s="3"/>
    </row>
    <row r="1890" spans="85:90" x14ac:dyDescent="0.4">
      <c r="CG1890" s="3"/>
      <c r="CI1890" s="3"/>
      <c r="CL1890" s="3"/>
    </row>
    <row r="1891" spans="85:90" x14ac:dyDescent="0.4">
      <c r="CG1891" s="3"/>
      <c r="CI1891" s="3"/>
      <c r="CL1891" s="3"/>
    </row>
    <row r="1892" spans="85:90" x14ac:dyDescent="0.4">
      <c r="CG1892" s="3"/>
      <c r="CI1892" s="3"/>
      <c r="CL1892" s="3"/>
    </row>
    <row r="1893" spans="85:90" x14ac:dyDescent="0.4">
      <c r="CG1893" s="3"/>
      <c r="CI1893" s="3"/>
      <c r="CL1893" s="3"/>
    </row>
    <row r="1894" spans="85:90" x14ac:dyDescent="0.4">
      <c r="CG1894" s="3"/>
      <c r="CI1894" s="3"/>
      <c r="CL1894" s="3"/>
    </row>
    <row r="1895" spans="85:90" x14ac:dyDescent="0.4">
      <c r="CG1895" s="3"/>
      <c r="CI1895" s="3"/>
      <c r="CL1895" s="3"/>
    </row>
    <row r="1896" spans="85:90" x14ac:dyDescent="0.4">
      <c r="CG1896" s="3"/>
      <c r="CI1896" s="3"/>
      <c r="CL1896" s="3"/>
    </row>
    <row r="1897" spans="85:90" x14ac:dyDescent="0.4">
      <c r="CG1897" s="3"/>
      <c r="CI1897" s="3"/>
      <c r="CL1897" s="3"/>
    </row>
    <row r="1898" spans="85:90" x14ac:dyDescent="0.4">
      <c r="CG1898" s="3"/>
      <c r="CI1898" s="3"/>
      <c r="CL1898" s="3"/>
    </row>
    <row r="1899" spans="85:90" x14ac:dyDescent="0.4">
      <c r="CG1899" s="3"/>
      <c r="CI1899" s="3"/>
      <c r="CL1899" s="3"/>
    </row>
    <row r="1900" spans="85:90" x14ac:dyDescent="0.4">
      <c r="CG1900" s="3"/>
      <c r="CI1900" s="3"/>
      <c r="CL1900" s="3"/>
    </row>
    <row r="1901" spans="85:90" x14ac:dyDescent="0.4">
      <c r="CG1901" s="3"/>
      <c r="CI1901" s="3"/>
      <c r="CL1901" s="3"/>
    </row>
    <row r="1902" spans="85:90" x14ac:dyDescent="0.4">
      <c r="CG1902" s="3"/>
      <c r="CI1902" s="3"/>
      <c r="CL1902" s="3"/>
    </row>
    <row r="1903" spans="85:90" x14ac:dyDescent="0.4">
      <c r="CG1903" s="3"/>
      <c r="CI1903" s="3"/>
      <c r="CL1903" s="3"/>
    </row>
    <row r="1904" spans="85:90" x14ac:dyDescent="0.4">
      <c r="CG1904" s="3"/>
      <c r="CI1904" s="3"/>
      <c r="CL1904" s="3"/>
    </row>
    <row r="1905" spans="85:90" x14ac:dyDescent="0.4">
      <c r="CG1905" s="3"/>
      <c r="CI1905" s="3"/>
      <c r="CL1905" s="3"/>
    </row>
    <row r="1906" spans="85:90" x14ac:dyDescent="0.4">
      <c r="CG1906" s="3"/>
      <c r="CI1906" s="3"/>
      <c r="CL1906" s="3"/>
    </row>
    <row r="1907" spans="85:90" x14ac:dyDescent="0.4">
      <c r="CG1907" s="3"/>
      <c r="CI1907" s="3"/>
      <c r="CL1907" s="3"/>
    </row>
    <row r="1908" spans="85:90" x14ac:dyDescent="0.4">
      <c r="CG1908" s="3"/>
      <c r="CI1908" s="3"/>
      <c r="CL1908" s="3"/>
    </row>
    <row r="1909" spans="85:90" x14ac:dyDescent="0.4">
      <c r="CG1909" s="3"/>
      <c r="CI1909" s="3"/>
      <c r="CL1909" s="3"/>
    </row>
    <row r="1910" spans="85:90" x14ac:dyDescent="0.4">
      <c r="CG1910" s="3"/>
      <c r="CI1910" s="3"/>
      <c r="CL1910" s="3"/>
    </row>
    <row r="1911" spans="85:90" x14ac:dyDescent="0.4">
      <c r="CG1911" s="3"/>
      <c r="CI1911" s="3"/>
      <c r="CL1911" s="3"/>
    </row>
    <row r="1912" spans="85:90" x14ac:dyDescent="0.4">
      <c r="CG1912" s="3"/>
      <c r="CI1912" s="3"/>
      <c r="CL1912" s="3"/>
    </row>
    <row r="1913" spans="85:90" x14ac:dyDescent="0.4">
      <c r="CG1913" s="3"/>
      <c r="CI1913" s="3"/>
      <c r="CL1913" s="3"/>
    </row>
    <row r="1914" spans="85:90" x14ac:dyDescent="0.4">
      <c r="CG1914" s="3"/>
      <c r="CI1914" s="3"/>
      <c r="CL1914" s="3"/>
    </row>
    <row r="1915" spans="85:90" x14ac:dyDescent="0.4">
      <c r="CG1915" s="3"/>
      <c r="CI1915" s="3"/>
      <c r="CL1915" s="3"/>
    </row>
    <row r="1916" spans="85:90" x14ac:dyDescent="0.4">
      <c r="CG1916" s="3"/>
      <c r="CI1916" s="3"/>
      <c r="CL1916" s="3"/>
    </row>
    <row r="1917" spans="85:90" x14ac:dyDescent="0.4">
      <c r="CG1917" s="3"/>
      <c r="CI1917" s="3"/>
      <c r="CL1917" s="3"/>
    </row>
    <row r="1918" spans="85:90" x14ac:dyDescent="0.4">
      <c r="CG1918" s="3"/>
      <c r="CI1918" s="3"/>
      <c r="CL1918" s="3"/>
    </row>
    <row r="1919" spans="85:90" x14ac:dyDescent="0.4">
      <c r="CG1919" s="3"/>
      <c r="CI1919" s="3"/>
      <c r="CL1919" s="3"/>
    </row>
    <row r="1920" spans="85:90" x14ac:dyDescent="0.4">
      <c r="CG1920" s="3"/>
      <c r="CI1920" s="3"/>
      <c r="CL1920" s="3"/>
    </row>
    <row r="1921" spans="85:90" x14ac:dyDescent="0.4">
      <c r="CG1921" s="3"/>
      <c r="CI1921" s="3"/>
      <c r="CL1921" s="3"/>
    </row>
    <row r="1922" spans="85:90" x14ac:dyDescent="0.4">
      <c r="CG1922" s="3"/>
      <c r="CI1922" s="3"/>
      <c r="CL1922" s="3"/>
    </row>
    <row r="1923" spans="85:90" x14ac:dyDescent="0.4">
      <c r="CG1923" s="3"/>
      <c r="CI1923" s="3"/>
      <c r="CL1923" s="3"/>
    </row>
    <row r="1924" spans="85:90" x14ac:dyDescent="0.4">
      <c r="CG1924" s="3"/>
      <c r="CI1924" s="3"/>
      <c r="CL1924" s="3"/>
    </row>
    <row r="1925" spans="85:90" x14ac:dyDescent="0.4">
      <c r="CG1925" s="3"/>
      <c r="CI1925" s="3"/>
      <c r="CL1925" s="3"/>
    </row>
    <row r="1926" spans="85:90" x14ac:dyDescent="0.4">
      <c r="CG1926" s="3"/>
      <c r="CI1926" s="3"/>
      <c r="CL1926" s="3"/>
    </row>
    <row r="1927" spans="85:90" x14ac:dyDescent="0.4">
      <c r="CG1927" s="3"/>
      <c r="CI1927" s="3"/>
      <c r="CL1927" s="3"/>
    </row>
    <row r="1928" spans="85:90" x14ac:dyDescent="0.4">
      <c r="CG1928" s="3"/>
      <c r="CI1928" s="3"/>
      <c r="CL1928" s="3"/>
    </row>
    <row r="1929" spans="85:90" x14ac:dyDescent="0.4">
      <c r="CG1929" s="3"/>
      <c r="CI1929" s="3"/>
      <c r="CL1929" s="3"/>
    </row>
    <row r="1930" spans="85:90" x14ac:dyDescent="0.4">
      <c r="CG1930" s="3"/>
      <c r="CI1930" s="3"/>
      <c r="CL1930" s="3"/>
    </row>
    <row r="1931" spans="85:90" x14ac:dyDescent="0.4">
      <c r="CG1931" s="3"/>
      <c r="CI1931" s="3"/>
      <c r="CL1931" s="3"/>
    </row>
    <row r="1932" spans="85:90" x14ac:dyDescent="0.4">
      <c r="CG1932" s="3"/>
      <c r="CI1932" s="3"/>
      <c r="CL1932" s="3"/>
    </row>
    <row r="1933" spans="85:90" x14ac:dyDescent="0.4">
      <c r="CG1933" s="3"/>
      <c r="CI1933" s="3"/>
      <c r="CL1933" s="3"/>
    </row>
    <row r="1934" spans="85:90" x14ac:dyDescent="0.4">
      <c r="CG1934" s="3"/>
      <c r="CI1934" s="3"/>
      <c r="CL1934" s="3"/>
    </row>
    <row r="1935" spans="85:90" x14ac:dyDescent="0.4">
      <c r="CG1935" s="3"/>
      <c r="CI1935" s="3"/>
      <c r="CL1935" s="3"/>
    </row>
    <row r="1936" spans="85:90" x14ac:dyDescent="0.4">
      <c r="CG1936" s="3"/>
      <c r="CI1936" s="3"/>
      <c r="CL1936" s="3"/>
    </row>
    <row r="1937" spans="85:90" x14ac:dyDescent="0.4">
      <c r="CG1937" s="3"/>
      <c r="CI1937" s="3"/>
      <c r="CL1937" s="3"/>
    </row>
    <row r="1938" spans="85:90" x14ac:dyDescent="0.4">
      <c r="CG1938" s="3"/>
      <c r="CI1938" s="3"/>
      <c r="CL1938" s="3"/>
    </row>
    <row r="1939" spans="85:90" x14ac:dyDescent="0.4">
      <c r="CG1939" s="3"/>
      <c r="CI1939" s="3"/>
      <c r="CL1939" s="3"/>
    </row>
    <row r="1940" spans="85:90" x14ac:dyDescent="0.4">
      <c r="CG1940" s="3"/>
      <c r="CI1940" s="3"/>
      <c r="CL1940" s="3"/>
    </row>
    <row r="1941" spans="85:90" x14ac:dyDescent="0.4">
      <c r="CG1941" s="3"/>
      <c r="CI1941" s="3"/>
      <c r="CL1941" s="3"/>
    </row>
    <row r="1942" spans="85:90" x14ac:dyDescent="0.4">
      <c r="CG1942" s="3"/>
      <c r="CI1942" s="3"/>
      <c r="CL1942" s="3"/>
    </row>
    <row r="1943" spans="85:90" x14ac:dyDescent="0.4">
      <c r="CG1943" s="3"/>
      <c r="CI1943" s="3"/>
      <c r="CL1943" s="3"/>
    </row>
    <row r="1944" spans="85:90" x14ac:dyDescent="0.4">
      <c r="CG1944" s="3"/>
      <c r="CI1944" s="3"/>
      <c r="CL1944" s="3"/>
    </row>
    <row r="1945" spans="85:90" x14ac:dyDescent="0.4">
      <c r="CG1945" s="3"/>
      <c r="CI1945" s="3"/>
      <c r="CL1945" s="3"/>
    </row>
    <row r="1946" spans="85:90" x14ac:dyDescent="0.4">
      <c r="CG1946" s="3"/>
      <c r="CI1946" s="3"/>
      <c r="CL1946" s="3"/>
    </row>
    <row r="1947" spans="85:90" x14ac:dyDescent="0.4">
      <c r="CG1947" s="3"/>
      <c r="CI1947" s="3"/>
      <c r="CL1947" s="3"/>
    </row>
    <row r="1948" spans="85:90" x14ac:dyDescent="0.4">
      <c r="CG1948" s="3"/>
      <c r="CI1948" s="3"/>
      <c r="CL1948" s="3"/>
    </row>
    <row r="1949" spans="85:90" x14ac:dyDescent="0.4">
      <c r="CG1949" s="3"/>
      <c r="CI1949" s="3"/>
      <c r="CL1949" s="3"/>
    </row>
    <row r="1950" spans="85:90" x14ac:dyDescent="0.4">
      <c r="CG1950" s="3"/>
      <c r="CI1950" s="3"/>
      <c r="CL1950" s="3"/>
    </row>
    <row r="1951" spans="85:90" x14ac:dyDescent="0.4">
      <c r="CG1951" s="3"/>
      <c r="CI1951" s="3"/>
      <c r="CL1951" s="3"/>
    </row>
    <row r="1952" spans="85:90" x14ac:dyDescent="0.4">
      <c r="CG1952" s="3"/>
      <c r="CI1952" s="3"/>
      <c r="CL1952" s="3"/>
    </row>
    <row r="1953" spans="85:90" x14ac:dyDescent="0.4">
      <c r="CG1953" s="3"/>
      <c r="CI1953" s="3"/>
      <c r="CL1953" s="3"/>
    </row>
    <row r="1954" spans="85:90" x14ac:dyDescent="0.4">
      <c r="CG1954" s="3"/>
      <c r="CI1954" s="3"/>
      <c r="CL1954" s="3"/>
    </row>
    <row r="1955" spans="85:90" x14ac:dyDescent="0.4">
      <c r="CG1955" s="3"/>
      <c r="CI1955" s="3"/>
      <c r="CL1955" s="3"/>
    </row>
    <row r="1956" spans="85:90" x14ac:dyDescent="0.4">
      <c r="CG1956" s="3"/>
      <c r="CI1956" s="3"/>
      <c r="CL1956" s="3"/>
    </row>
    <row r="1957" spans="85:90" x14ac:dyDescent="0.4">
      <c r="CG1957" s="3"/>
      <c r="CI1957" s="3"/>
      <c r="CL1957" s="3"/>
    </row>
    <row r="1958" spans="85:90" x14ac:dyDescent="0.4">
      <c r="CG1958" s="3"/>
      <c r="CI1958" s="3"/>
      <c r="CL1958" s="3"/>
    </row>
    <row r="1959" spans="85:90" x14ac:dyDescent="0.4">
      <c r="CG1959" s="3"/>
      <c r="CI1959" s="3"/>
      <c r="CL1959" s="3"/>
    </row>
    <row r="1960" spans="85:90" x14ac:dyDescent="0.4">
      <c r="CG1960" s="3"/>
      <c r="CI1960" s="3"/>
      <c r="CL1960" s="3"/>
    </row>
    <row r="1961" spans="85:90" x14ac:dyDescent="0.4">
      <c r="CG1961" s="3"/>
      <c r="CI1961" s="3"/>
      <c r="CL1961" s="3"/>
    </row>
    <row r="1962" spans="85:90" x14ac:dyDescent="0.4">
      <c r="CG1962" s="3"/>
      <c r="CI1962" s="3"/>
      <c r="CL1962" s="3"/>
    </row>
    <row r="1963" spans="85:90" x14ac:dyDescent="0.4">
      <c r="CG1963" s="3"/>
      <c r="CI1963" s="3"/>
      <c r="CL1963" s="3"/>
    </row>
    <row r="1964" spans="85:90" x14ac:dyDescent="0.4">
      <c r="CG1964" s="3"/>
      <c r="CI1964" s="3"/>
      <c r="CL1964" s="3"/>
    </row>
    <row r="1965" spans="85:90" x14ac:dyDescent="0.4">
      <c r="CG1965" s="3"/>
      <c r="CI1965" s="3"/>
      <c r="CL1965" s="3"/>
    </row>
    <row r="1966" spans="85:90" x14ac:dyDescent="0.4">
      <c r="CG1966" s="3"/>
      <c r="CI1966" s="3"/>
      <c r="CL1966" s="3"/>
    </row>
    <row r="1967" spans="85:90" x14ac:dyDescent="0.4">
      <c r="CG1967" s="3"/>
      <c r="CI1967" s="3"/>
      <c r="CL1967" s="3"/>
    </row>
    <row r="1968" spans="85:90" x14ac:dyDescent="0.4">
      <c r="CG1968" s="3"/>
      <c r="CI1968" s="3"/>
      <c r="CL1968" s="3"/>
    </row>
    <row r="1969" spans="85:90" x14ac:dyDescent="0.4">
      <c r="CG1969" s="3"/>
      <c r="CI1969" s="3"/>
      <c r="CL1969" s="3"/>
    </row>
    <row r="1970" spans="85:90" x14ac:dyDescent="0.4">
      <c r="CG1970" s="3"/>
      <c r="CI1970" s="3"/>
      <c r="CL1970" s="3"/>
    </row>
    <row r="1971" spans="85:90" x14ac:dyDescent="0.4">
      <c r="CG1971" s="3"/>
      <c r="CI1971" s="3"/>
      <c r="CL1971" s="3"/>
    </row>
    <row r="1972" spans="85:90" x14ac:dyDescent="0.4">
      <c r="CG1972" s="3"/>
      <c r="CI1972" s="3"/>
      <c r="CL1972" s="3"/>
    </row>
    <row r="1973" spans="85:90" x14ac:dyDescent="0.4">
      <c r="CG1973" s="3"/>
      <c r="CI1973" s="3"/>
      <c r="CL1973" s="3"/>
    </row>
    <row r="1974" spans="85:90" x14ac:dyDescent="0.4">
      <c r="CG1974" s="3"/>
      <c r="CI1974" s="3"/>
      <c r="CL1974" s="3"/>
    </row>
    <row r="1975" spans="85:90" x14ac:dyDescent="0.4">
      <c r="CG1975" s="3"/>
      <c r="CI1975" s="3"/>
      <c r="CL1975" s="3"/>
    </row>
    <row r="1976" spans="85:90" x14ac:dyDescent="0.4">
      <c r="CG1976" s="3"/>
      <c r="CI1976" s="3"/>
      <c r="CL1976" s="3"/>
    </row>
    <row r="1977" spans="85:90" x14ac:dyDescent="0.4">
      <c r="CG1977" s="3"/>
      <c r="CI1977" s="3"/>
      <c r="CL1977" s="3"/>
    </row>
    <row r="1978" spans="85:90" x14ac:dyDescent="0.4">
      <c r="CG1978" s="3"/>
      <c r="CI1978" s="3"/>
      <c r="CL1978" s="3"/>
    </row>
    <row r="1979" spans="85:90" x14ac:dyDescent="0.4">
      <c r="CG1979" s="3"/>
      <c r="CI1979" s="3"/>
      <c r="CL1979" s="3"/>
    </row>
    <row r="1980" spans="85:90" x14ac:dyDescent="0.4">
      <c r="CG1980" s="3"/>
      <c r="CI1980" s="3"/>
      <c r="CL1980" s="3"/>
    </row>
    <row r="1981" spans="85:90" x14ac:dyDescent="0.4">
      <c r="CG1981" s="3"/>
      <c r="CI1981" s="3"/>
      <c r="CL1981" s="3"/>
    </row>
    <row r="1982" spans="85:90" x14ac:dyDescent="0.4">
      <c r="CG1982" s="3"/>
      <c r="CI1982" s="3"/>
      <c r="CL1982" s="3"/>
    </row>
    <row r="1983" spans="85:90" x14ac:dyDescent="0.4">
      <c r="CG1983" s="3"/>
      <c r="CI1983" s="3"/>
      <c r="CL1983" s="3"/>
    </row>
    <row r="1984" spans="85:90" x14ac:dyDescent="0.4">
      <c r="CG1984" s="3"/>
      <c r="CI1984" s="3"/>
      <c r="CL1984" s="3"/>
    </row>
    <row r="1985" spans="85:90" x14ac:dyDescent="0.4">
      <c r="CG1985" s="3"/>
      <c r="CI1985" s="3"/>
      <c r="CL1985" s="3"/>
    </row>
    <row r="1986" spans="85:90" x14ac:dyDescent="0.4">
      <c r="CG1986" s="3"/>
      <c r="CI1986" s="3"/>
      <c r="CL1986" s="3"/>
    </row>
    <row r="1987" spans="85:90" x14ac:dyDescent="0.4">
      <c r="CG1987" s="3"/>
      <c r="CI1987" s="3"/>
      <c r="CL1987" s="3"/>
    </row>
    <row r="1988" spans="85:90" x14ac:dyDescent="0.4">
      <c r="CG1988" s="3"/>
      <c r="CI1988" s="3"/>
      <c r="CL1988" s="3"/>
    </row>
    <row r="1989" spans="85:90" x14ac:dyDescent="0.4">
      <c r="CG1989" s="3"/>
      <c r="CI1989" s="3"/>
      <c r="CL1989" s="3"/>
    </row>
    <row r="1990" spans="85:90" x14ac:dyDescent="0.4">
      <c r="CG1990" s="3"/>
      <c r="CI1990" s="3"/>
      <c r="CL1990" s="3"/>
    </row>
    <row r="1991" spans="85:90" x14ac:dyDescent="0.4">
      <c r="CG1991" s="3"/>
      <c r="CI1991" s="3"/>
      <c r="CL1991" s="3"/>
    </row>
    <row r="1992" spans="85:90" x14ac:dyDescent="0.4">
      <c r="CG1992" s="3"/>
      <c r="CI1992" s="3"/>
      <c r="CL1992" s="3"/>
    </row>
    <row r="1993" spans="85:90" x14ac:dyDescent="0.4">
      <c r="CG1993" s="3"/>
      <c r="CI1993" s="3"/>
      <c r="CL1993" s="3"/>
    </row>
    <row r="1994" spans="85:90" x14ac:dyDescent="0.4">
      <c r="CG1994" s="3"/>
      <c r="CI1994" s="3"/>
      <c r="CL1994" s="3"/>
    </row>
    <row r="1995" spans="85:90" x14ac:dyDescent="0.4">
      <c r="CG1995" s="3"/>
      <c r="CI1995" s="3"/>
      <c r="CL1995" s="3"/>
    </row>
    <row r="1996" spans="85:90" x14ac:dyDescent="0.4">
      <c r="CG1996" s="3"/>
      <c r="CI1996" s="3"/>
      <c r="CL1996" s="3"/>
    </row>
    <row r="1997" spans="85:90" x14ac:dyDescent="0.4">
      <c r="CG1997" s="3"/>
      <c r="CI1997" s="3"/>
      <c r="CL1997" s="3"/>
    </row>
    <row r="1998" spans="85:90" x14ac:dyDescent="0.4">
      <c r="CG1998" s="3"/>
      <c r="CI1998" s="3"/>
      <c r="CL1998" s="3"/>
    </row>
    <row r="1999" spans="85:90" x14ac:dyDescent="0.4">
      <c r="CG1999" s="3"/>
      <c r="CI1999" s="3"/>
      <c r="CL1999" s="3"/>
    </row>
    <row r="2000" spans="85:90" x14ac:dyDescent="0.4">
      <c r="CG2000" s="3"/>
      <c r="CI2000" s="3"/>
      <c r="CL2000" s="3"/>
    </row>
    <row r="2001" spans="85:90" x14ac:dyDescent="0.4">
      <c r="CG2001" s="3"/>
      <c r="CI2001" s="3"/>
      <c r="CL2001" s="3"/>
    </row>
    <row r="2002" spans="85:90" x14ac:dyDescent="0.4">
      <c r="CG2002" s="3"/>
      <c r="CI2002" s="3"/>
      <c r="CL2002" s="3"/>
    </row>
    <row r="2003" spans="85:90" x14ac:dyDescent="0.4">
      <c r="CG2003" s="3"/>
      <c r="CI2003" s="3"/>
      <c r="CL2003" s="3"/>
    </row>
    <row r="2004" spans="85:90" x14ac:dyDescent="0.4">
      <c r="CG2004" s="3"/>
      <c r="CI2004" s="3"/>
      <c r="CL2004" s="3"/>
    </row>
    <row r="2005" spans="85:90" x14ac:dyDescent="0.4">
      <c r="CG2005" s="3"/>
      <c r="CI2005" s="3"/>
      <c r="CL2005" s="3"/>
    </row>
    <row r="2006" spans="85:90" x14ac:dyDescent="0.4">
      <c r="CG2006" s="3"/>
      <c r="CI2006" s="3"/>
      <c r="CL2006" s="3"/>
    </row>
    <row r="2007" spans="85:90" x14ac:dyDescent="0.4">
      <c r="CG2007" s="3"/>
      <c r="CI2007" s="3"/>
      <c r="CL2007" s="3"/>
    </row>
    <row r="2008" spans="85:90" x14ac:dyDescent="0.4">
      <c r="CG2008" s="3"/>
      <c r="CI2008" s="3"/>
      <c r="CL2008" s="3"/>
    </row>
    <row r="2009" spans="85:90" x14ac:dyDescent="0.4">
      <c r="CG2009" s="3"/>
      <c r="CI2009" s="3"/>
      <c r="CL2009" s="3"/>
    </row>
    <row r="2010" spans="85:90" x14ac:dyDescent="0.4">
      <c r="CG2010" s="3"/>
      <c r="CI2010" s="3"/>
      <c r="CL2010" s="3"/>
    </row>
    <row r="2011" spans="85:90" x14ac:dyDescent="0.4">
      <c r="CG2011" s="3"/>
      <c r="CI2011" s="3"/>
      <c r="CL2011" s="3"/>
    </row>
    <row r="2012" spans="85:90" x14ac:dyDescent="0.4">
      <c r="CG2012" s="3"/>
      <c r="CI2012" s="3"/>
      <c r="CL2012" s="3"/>
    </row>
    <row r="2013" spans="85:90" x14ac:dyDescent="0.4">
      <c r="CG2013" s="3"/>
      <c r="CI2013" s="3"/>
      <c r="CL2013" s="3"/>
    </row>
    <row r="2014" spans="85:90" x14ac:dyDescent="0.4">
      <c r="CG2014" s="3"/>
      <c r="CI2014" s="3"/>
      <c r="CL2014" s="3"/>
    </row>
    <row r="2015" spans="85:90" x14ac:dyDescent="0.4">
      <c r="CG2015" s="3"/>
      <c r="CI2015" s="3"/>
      <c r="CL2015" s="3"/>
    </row>
    <row r="2016" spans="85:90" x14ac:dyDescent="0.4">
      <c r="CG2016" s="3"/>
      <c r="CI2016" s="3"/>
      <c r="CL2016" s="3"/>
    </row>
    <row r="2017" spans="85:90" x14ac:dyDescent="0.4">
      <c r="CG2017" s="3"/>
      <c r="CI2017" s="3"/>
      <c r="CL2017" s="3"/>
    </row>
    <row r="2018" spans="85:90" x14ac:dyDescent="0.4">
      <c r="CG2018" s="3"/>
      <c r="CI2018" s="3"/>
      <c r="CL2018" s="3"/>
    </row>
    <row r="2019" spans="85:90" x14ac:dyDescent="0.4">
      <c r="CG2019" s="3"/>
      <c r="CI2019" s="3"/>
      <c r="CL2019" s="3"/>
    </row>
    <row r="2020" spans="85:90" x14ac:dyDescent="0.4">
      <c r="CG2020" s="3"/>
      <c r="CI2020" s="3"/>
      <c r="CL2020" s="3"/>
    </row>
    <row r="2021" spans="85:90" x14ac:dyDescent="0.4">
      <c r="CG2021" s="3"/>
      <c r="CI2021" s="3"/>
      <c r="CL2021" s="3"/>
    </row>
    <row r="2022" spans="85:90" x14ac:dyDescent="0.4">
      <c r="CG2022" s="3"/>
      <c r="CI2022" s="3"/>
      <c r="CL2022" s="3"/>
    </row>
    <row r="2023" spans="85:90" x14ac:dyDescent="0.4">
      <c r="CG2023" s="3"/>
      <c r="CI2023" s="3"/>
      <c r="CL2023" s="3"/>
    </row>
    <row r="2024" spans="85:90" x14ac:dyDescent="0.4">
      <c r="CG2024" s="3"/>
      <c r="CI2024" s="3"/>
      <c r="CL2024" s="3"/>
    </row>
    <row r="2025" spans="85:90" x14ac:dyDescent="0.4">
      <c r="CG2025" s="3"/>
      <c r="CI2025" s="3"/>
      <c r="CL2025" s="3"/>
    </row>
    <row r="2026" spans="85:90" x14ac:dyDescent="0.4">
      <c r="CG2026" s="3"/>
      <c r="CI2026" s="3"/>
      <c r="CL2026" s="3"/>
    </row>
    <row r="2027" spans="85:90" x14ac:dyDescent="0.4">
      <c r="CG2027" s="3"/>
      <c r="CI2027" s="3"/>
      <c r="CL2027" s="3"/>
    </row>
    <row r="2028" spans="85:90" x14ac:dyDescent="0.4">
      <c r="CG2028" s="3"/>
      <c r="CI2028" s="3"/>
      <c r="CL2028" s="3"/>
    </row>
    <row r="2029" spans="85:90" x14ac:dyDescent="0.4">
      <c r="CG2029" s="3"/>
      <c r="CI2029" s="3"/>
      <c r="CL2029" s="3"/>
    </row>
    <row r="2030" spans="85:90" x14ac:dyDescent="0.4">
      <c r="CG2030" s="3"/>
      <c r="CI2030" s="3"/>
      <c r="CL2030" s="3"/>
    </row>
    <row r="2031" spans="85:90" x14ac:dyDescent="0.4">
      <c r="CG2031" s="3"/>
      <c r="CI2031" s="3"/>
      <c r="CL2031" s="3"/>
    </row>
    <row r="2032" spans="85:90" x14ac:dyDescent="0.4">
      <c r="CG2032" s="3"/>
      <c r="CI2032" s="3"/>
      <c r="CL2032" s="3"/>
    </row>
    <row r="2033" spans="85:90" x14ac:dyDescent="0.4">
      <c r="CG2033" s="3"/>
      <c r="CI2033" s="3"/>
      <c r="CL2033" s="3"/>
    </row>
    <row r="2034" spans="85:90" x14ac:dyDescent="0.4">
      <c r="CG2034" s="3"/>
      <c r="CI2034" s="3"/>
      <c r="CL2034" s="3"/>
    </row>
    <row r="2035" spans="85:90" x14ac:dyDescent="0.4">
      <c r="CG2035" s="3"/>
      <c r="CI2035" s="3"/>
      <c r="CL2035" s="3"/>
    </row>
    <row r="2036" spans="85:90" x14ac:dyDescent="0.4">
      <c r="CG2036" s="3"/>
      <c r="CI2036" s="3"/>
      <c r="CL2036" s="3"/>
    </row>
    <row r="2037" spans="85:90" x14ac:dyDescent="0.4">
      <c r="CG2037" s="3"/>
      <c r="CI2037" s="3"/>
      <c r="CL2037" s="3"/>
    </row>
    <row r="2038" spans="85:90" x14ac:dyDescent="0.4">
      <c r="CG2038" s="3"/>
      <c r="CI2038" s="3"/>
      <c r="CL2038" s="3"/>
    </row>
    <row r="2039" spans="85:90" x14ac:dyDescent="0.4">
      <c r="CG2039" s="3"/>
      <c r="CI2039" s="3"/>
      <c r="CL2039" s="3"/>
    </row>
    <row r="2040" spans="85:90" x14ac:dyDescent="0.4">
      <c r="CG2040" s="3"/>
      <c r="CI2040" s="3"/>
      <c r="CL2040" s="3"/>
    </row>
    <row r="2041" spans="85:90" x14ac:dyDescent="0.4">
      <c r="CG2041" s="3"/>
      <c r="CI2041" s="3"/>
      <c r="CL2041" s="3"/>
    </row>
    <row r="2042" spans="85:90" x14ac:dyDescent="0.4">
      <c r="CG2042" s="3"/>
      <c r="CI2042" s="3"/>
      <c r="CL2042" s="3"/>
    </row>
    <row r="2043" spans="85:90" x14ac:dyDescent="0.4">
      <c r="CG2043" s="3"/>
      <c r="CI2043" s="3"/>
      <c r="CL2043" s="3"/>
    </row>
    <row r="2044" spans="85:90" x14ac:dyDescent="0.4">
      <c r="CG2044" s="3"/>
      <c r="CI2044" s="3"/>
      <c r="CL2044" s="3"/>
    </row>
    <row r="2045" spans="85:90" x14ac:dyDescent="0.4">
      <c r="CG2045" s="3"/>
      <c r="CI2045" s="3"/>
      <c r="CL2045" s="3"/>
    </row>
    <row r="2046" spans="85:90" x14ac:dyDescent="0.4">
      <c r="CG2046" s="3"/>
      <c r="CI2046" s="3"/>
      <c r="CL2046" s="3"/>
    </row>
    <row r="2047" spans="85:90" x14ac:dyDescent="0.4">
      <c r="CG2047" s="3"/>
      <c r="CI2047" s="3"/>
      <c r="CL2047" s="3"/>
    </row>
    <row r="2048" spans="85:90" x14ac:dyDescent="0.4">
      <c r="CG2048" s="3"/>
      <c r="CI2048" s="3"/>
      <c r="CL2048" s="3"/>
    </row>
    <row r="2049" spans="85:90" x14ac:dyDescent="0.4">
      <c r="CG2049" s="3"/>
      <c r="CI2049" s="3"/>
      <c r="CL2049" s="3"/>
    </row>
    <row r="2050" spans="85:90" x14ac:dyDescent="0.4">
      <c r="CG2050" s="3"/>
      <c r="CI2050" s="3"/>
      <c r="CL2050" s="3"/>
    </row>
    <row r="2051" spans="85:90" x14ac:dyDescent="0.4">
      <c r="CG2051" s="3"/>
      <c r="CI2051" s="3"/>
      <c r="CL2051" s="3"/>
    </row>
    <row r="2052" spans="85:90" x14ac:dyDescent="0.4">
      <c r="CG2052" s="3"/>
      <c r="CI2052" s="3"/>
      <c r="CL2052" s="3"/>
    </row>
    <row r="2053" spans="85:90" x14ac:dyDescent="0.4">
      <c r="CG2053" s="3"/>
      <c r="CI2053" s="3"/>
      <c r="CL2053" s="3"/>
    </row>
    <row r="2054" spans="85:90" x14ac:dyDescent="0.4">
      <c r="CG2054" s="3"/>
      <c r="CI2054" s="3"/>
      <c r="CL2054" s="3"/>
    </row>
    <row r="2055" spans="85:90" x14ac:dyDescent="0.4">
      <c r="CG2055" s="3"/>
      <c r="CI2055" s="3"/>
      <c r="CL2055" s="3"/>
    </row>
    <row r="2056" spans="85:90" x14ac:dyDescent="0.4">
      <c r="CG2056" s="3"/>
      <c r="CI2056" s="3"/>
      <c r="CL2056" s="3"/>
    </row>
    <row r="2057" spans="85:90" x14ac:dyDescent="0.4">
      <c r="CG2057" s="3"/>
      <c r="CI2057" s="3"/>
      <c r="CL2057" s="3"/>
    </row>
    <row r="2058" spans="85:90" x14ac:dyDescent="0.4">
      <c r="CG2058" s="3"/>
      <c r="CI2058" s="3"/>
      <c r="CL2058" s="3"/>
    </row>
    <row r="2059" spans="85:90" x14ac:dyDescent="0.4">
      <c r="CG2059" s="3"/>
      <c r="CI2059" s="3"/>
      <c r="CL2059" s="3"/>
    </row>
    <row r="2060" spans="85:90" x14ac:dyDescent="0.4">
      <c r="CG2060" s="3"/>
      <c r="CI2060" s="3"/>
      <c r="CL2060" s="3"/>
    </row>
    <row r="2061" spans="85:90" x14ac:dyDescent="0.4">
      <c r="CG2061" s="3"/>
      <c r="CI2061" s="3"/>
      <c r="CL2061" s="3"/>
    </row>
    <row r="2062" spans="85:90" x14ac:dyDescent="0.4">
      <c r="CG2062" s="3"/>
      <c r="CI2062" s="3"/>
      <c r="CL2062" s="3"/>
    </row>
    <row r="2063" spans="85:90" x14ac:dyDescent="0.4">
      <c r="CG2063" s="3"/>
      <c r="CI2063" s="3"/>
      <c r="CL2063" s="3"/>
    </row>
    <row r="2064" spans="85:90" x14ac:dyDescent="0.4">
      <c r="CG2064" s="3"/>
      <c r="CI2064" s="3"/>
      <c r="CL2064" s="3"/>
    </row>
    <row r="2065" spans="85:90" x14ac:dyDescent="0.4">
      <c r="CG2065" s="3"/>
      <c r="CI2065" s="3"/>
      <c r="CL2065" s="3"/>
    </row>
    <row r="2066" spans="85:90" x14ac:dyDescent="0.4">
      <c r="CG2066" s="3"/>
      <c r="CI2066" s="3"/>
      <c r="CL2066" s="3"/>
    </row>
    <row r="2067" spans="85:90" x14ac:dyDescent="0.4">
      <c r="CG2067" s="3"/>
      <c r="CI2067" s="3"/>
      <c r="CL2067" s="3"/>
    </row>
    <row r="2068" spans="85:90" x14ac:dyDescent="0.4">
      <c r="CG2068" s="3"/>
      <c r="CI2068" s="3"/>
      <c r="CL2068" s="3"/>
    </row>
    <row r="2069" spans="85:90" x14ac:dyDescent="0.4">
      <c r="CG2069" s="3"/>
      <c r="CI2069" s="3"/>
      <c r="CL2069" s="3"/>
    </row>
    <row r="2070" spans="85:90" x14ac:dyDescent="0.4">
      <c r="CG2070" s="3"/>
      <c r="CI2070" s="3"/>
      <c r="CL2070" s="3"/>
    </row>
    <row r="2071" spans="85:90" x14ac:dyDescent="0.4">
      <c r="CG2071" s="3"/>
      <c r="CI2071" s="3"/>
      <c r="CL2071" s="3"/>
    </row>
    <row r="2072" spans="85:90" x14ac:dyDescent="0.4">
      <c r="CG2072" s="3"/>
      <c r="CI2072" s="3"/>
      <c r="CL2072" s="3"/>
    </row>
    <row r="2073" spans="85:90" x14ac:dyDescent="0.4">
      <c r="CG2073" s="3"/>
      <c r="CI2073" s="3"/>
      <c r="CL2073" s="3"/>
    </row>
    <row r="2074" spans="85:90" x14ac:dyDescent="0.4">
      <c r="CG2074" s="3"/>
      <c r="CI2074" s="3"/>
      <c r="CL2074" s="3"/>
    </row>
    <row r="2075" spans="85:90" x14ac:dyDescent="0.4">
      <c r="CG2075" s="3"/>
      <c r="CI2075" s="3"/>
      <c r="CL2075" s="3"/>
    </row>
    <row r="2076" spans="85:90" x14ac:dyDescent="0.4">
      <c r="CG2076" s="3"/>
      <c r="CI2076" s="3"/>
      <c r="CL2076" s="3"/>
    </row>
    <row r="2077" spans="85:90" x14ac:dyDescent="0.4">
      <c r="CG2077" s="3"/>
      <c r="CI2077" s="3"/>
      <c r="CL2077" s="3"/>
    </row>
    <row r="2078" spans="85:90" x14ac:dyDescent="0.4">
      <c r="CG2078" s="3"/>
      <c r="CI2078" s="3"/>
      <c r="CL2078" s="3"/>
    </row>
    <row r="2079" spans="85:90" x14ac:dyDescent="0.4">
      <c r="CG2079" s="3"/>
      <c r="CI2079" s="3"/>
      <c r="CL2079" s="3"/>
    </row>
    <row r="2080" spans="85:90" x14ac:dyDescent="0.4">
      <c r="CG2080" s="3"/>
      <c r="CI2080" s="3"/>
      <c r="CL2080" s="3"/>
    </row>
    <row r="2081" spans="85:90" x14ac:dyDescent="0.4">
      <c r="CG2081" s="3"/>
      <c r="CI2081" s="3"/>
      <c r="CL2081" s="3"/>
    </row>
    <row r="2082" spans="85:90" x14ac:dyDescent="0.4">
      <c r="CG2082" s="3"/>
      <c r="CI2082" s="3"/>
      <c r="CL2082" s="3"/>
    </row>
    <row r="2083" spans="85:90" x14ac:dyDescent="0.4">
      <c r="CG2083" s="3"/>
      <c r="CI2083" s="3"/>
      <c r="CL2083" s="3"/>
    </row>
    <row r="2084" spans="85:90" x14ac:dyDescent="0.4">
      <c r="CG2084" s="3"/>
      <c r="CI2084" s="3"/>
      <c r="CL2084" s="3"/>
    </row>
    <row r="2085" spans="85:90" x14ac:dyDescent="0.4">
      <c r="CG2085" s="3"/>
      <c r="CI2085" s="3"/>
      <c r="CL2085" s="3"/>
    </row>
    <row r="2086" spans="85:90" x14ac:dyDescent="0.4">
      <c r="CG2086" s="3"/>
      <c r="CI2086" s="3"/>
      <c r="CL2086" s="3"/>
    </row>
    <row r="2087" spans="85:90" x14ac:dyDescent="0.4">
      <c r="CG2087" s="3"/>
      <c r="CI2087" s="3"/>
      <c r="CL2087" s="3"/>
    </row>
  </sheetData>
  <autoFilter ref="B1:H1" xr:uid="{D0EF14BA-13EE-40AE-A92C-F35F89B0E865}">
    <sortState xmlns:xlrd2="http://schemas.microsoft.com/office/spreadsheetml/2017/richdata2" ref="B2:H300">
      <sortCondition ref="C1"/>
    </sortState>
  </autoFilter>
  <sortState xmlns:xlrd2="http://schemas.microsoft.com/office/spreadsheetml/2017/richdata2" ref="B2:H2087">
    <sortCondition ref="C2:C2087"/>
  </sortState>
  <phoneticPr fontId="2"/>
  <pageMargins left="0.39370078740157483" right="0.39370078740157483" top="0.39370078740157483" bottom="0.39370078740157483" header="0.31496062992125984" footer="0.19685039370078741"/>
  <pageSetup paperSize="9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86c6559-e980-408b-acf2-475cad218d99" xsi:nil="true"/>
    <_x0032_020_x007e_2021_x5e74__x672b__x5e74__x59cb_ xmlns="286c6559-e980-408b-acf2-475cad218d99" xsi:nil="true"/>
    <lcf76f155ced4ddcb4097134ff3c332f xmlns="286c6559-e980-408b-acf2-475cad218d99">
      <Terms xmlns="http://schemas.microsoft.com/office/infopath/2007/PartnerControls"/>
    </lcf76f155ced4ddcb4097134ff3c332f>
    <seki xmlns="286c6559-e980-408b-acf2-475cad218d99" xsi:nil="true"/>
    <TaxCatchAll xmlns="14f3941f-fab6-4674-920a-ed0aafc9798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6296B0A563531458C4AF8E91C2086C9" ma:contentTypeVersion="19" ma:contentTypeDescription="新しいドキュメントを作成します。" ma:contentTypeScope="" ma:versionID="980ca90674984f091cd11381965a5c26">
  <xsd:schema xmlns:xsd="http://www.w3.org/2001/XMLSchema" xmlns:xs="http://www.w3.org/2001/XMLSchema" xmlns:p="http://schemas.microsoft.com/office/2006/metadata/properties" xmlns:ns2="286c6559-e980-408b-acf2-475cad218d99" xmlns:ns3="14f3941f-fab6-4674-920a-ed0aafc97981" targetNamespace="http://schemas.microsoft.com/office/2006/metadata/properties" ma:root="true" ma:fieldsID="4015ead57068bb5498e46c6668b98dfe" ns2:_="" ns3:_="">
    <xsd:import namespace="286c6559-e980-408b-acf2-475cad218d99"/>
    <xsd:import namespace="14f3941f-fab6-4674-920a-ed0aafc979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_x0032_020_x007e_2021_x5e74__x672b__x5e74__x59cb_" minOccurs="0"/>
                <xsd:element ref="ns2:seki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c6559-e980-408b-acf2-475cad218d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0032_020_x007e_2021_x5e74__x672b__x5e74__x59cb_" ma:index="20" nillable="true" ma:displayName="2020~2021　年末年始" ma:format="Dropdown" ma:internalName="_x0032_020_x007e_2021_x5e74__x672b__x5e74__x59cb_">
      <xsd:simpleType>
        <xsd:restriction base="dms:Text">
          <xsd:maxLength value="255"/>
        </xsd:restriction>
      </xsd:simpleType>
    </xsd:element>
    <xsd:element name="seki" ma:index="21" nillable="true" ma:displayName="data" ma:format="DateOnly" ma:internalName="seki">
      <xsd:simpleType>
        <xsd:restriction base="dms:DateTime"/>
      </xsd:simpleType>
    </xsd:element>
    <xsd:element name="_Flow_SignoffStatus" ma:index="22" nillable="true" ma:displayName="承認の状態" ma:internalName="_x627f__x8a8d__x306e__x72b6__x614b_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画像タグ" ma:readOnly="false" ma:fieldId="{5cf76f15-5ced-4ddc-b409-7134ff3c332f}" ma:taxonomyMulti="true" ma:sspId="c062685a-0680-491d-b45e-f1a4832ed3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f3941f-fab6-4674-920a-ed0aafc979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1d5da5f4-03e6-42fb-b7c9-199b3ff1113f}" ma:internalName="TaxCatchAll" ma:showField="CatchAllData" ma:web="14f3941f-fab6-4674-920a-ed0aafc979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F287B7-4D34-455A-91B5-2D922AED20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C2BB8E-32F1-4B17-978F-DB54759C90A3}">
  <ds:schemaRefs>
    <ds:schemaRef ds:uri="http://purl.org/dc/terms/"/>
    <ds:schemaRef ds:uri="ab20a2f7-f1f4-4eed-ac52-acb9d48b68c0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286c6559-e980-408b-acf2-475cad218d99"/>
    <ds:schemaRef ds:uri="14f3941f-fab6-4674-920a-ed0aafc97981"/>
  </ds:schemaRefs>
</ds:datastoreItem>
</file>

<file path=customXml/itemProps3.xml><?xml version="1.0" encoding="utf-8"?>
<ds:datastoreItem xmlns:ds="http://schemas.openxmlformats.org/officeDocument/2006/customXml" ds:itemID="{D0591935-5354-4883-BBD0-F0F6FC1C9C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6c6559-e980-408b-acf2-475cad218d99"/>
    <ds:schemaRef ds:uri="14f3941f-fab6-4674-920a-ed0aafc979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コードリスト</vt:lpstr>
      <vt:lpstr>本紙</vt:lpstr>
      <vt:lpstr>請求明細</vt:lpstr>
      <vt:lpstr>請求明細!Print_Area</vt:lpstr>
      <vt:lpstr>請求明細!Print_Titles</vt:lpstr>
      <vt:lpstr>本紙!Print_Titles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花井 達夫</dc:creator>
  <cp:lastModifiedBy>弘光 俊仁</cp:lastModifiedBy>
  <cp:lastPrinted>2023-06-02T01:40:16Z</cp:lastPrinted>
  <dcterms:created xsi:type="dcterms:W3CDTF">2019-06-03T05:54:59Z</dcterms:created>
  <dcterms:modified xsi:type="dcterms:W3CDTF">2023-07-05T05:59:39Z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0x01010016296B0A563531458C4AF8E91C2086C9</vt:lpwstr>
  </property>
  <property fmtid="{D5CDD505-2E9C-101B-9397-08002B2CF9AE}" pid="3" name="MediaServiceImageTags">
    <vt:lpwstr/>
  </property>
</Properties>
</file>