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nr_kaikake/Shared Documents/20-各種フォーム類・手続き書類/01-商品代金請求書フォーム/99_インボイス対応請求書フォーム/"/>
    </mc:Choice>
  </mc:AlternateContent>
  <xr:revisionPtr revIDLastSave="163" documentId="13_ncr:1_{ABA579A0-621D-4B84-BFCA-ABEA2AAB45CB}" xr6:coauthVersionLast="47" xr6:coauthVersionMax="47" xr10:uidLastSave="{4810902E-8917-4F7E-A9C7-93C3A131ABDD}"/>
  <bookViews>
    <workbookView xWindow="-120" yWindow="-120" windowWidth="29040" windowHeight="15720" xr2:uid="{00000000-000D-0000-FFFF-FFFF00000000}"/>
  </bookViews>
  <sheets>
    <sheet name="請求書フォーム(関西北陸地区照合)" sheetId="5" r:id="rId1"/>
    <sheet name="作成例" sheetId="6" r:id="rId2"/>
    <sheet name="宿泊税・入湯税_請求書フォーム(関西北陸地区照合) " sheetId="7" state="hidden" r:id="rId3"/>
  </sheets>
  <definedNames>
    <definedName name="_xlnm.Print_Area" localSheetId="1">作成例!$A$1:$O$40</definedName>
    <definedName name="_xlnm.Print_Area" localSheetId="2">'宿泊税・入湯税_請求書フォーム(関西北陸地区照合) '!$A$1:$O$40</definedName>
    <definedName name="_xlnm.Print_Area" localSheetId="0">'請求書フォーム(関西北陸地区照合)'!$A$1:$O$40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7" l="1"/>
  <c r="N23" i="7" s="1"/>
  <c r="L23" i="7"/>
  <c r="M21" i="7"/>
  <c r="N21" i="7" s="1"/>
  <c r="L21" i="7"/>
  <c r="N19" i="7"/>
  <c r="M19" i="7"/>
  <c r="L19" i="7"/>
  <c r="M17" i="7"/>
  <c r="N17" i="7" s="1"/>
  <c r="L17" i="7"/>
  <c r="M15" i="7"/>
  <c r="N15" i="7" s="1"/>
  <c r="L15" i="7"/>
  <c r="M13" i="7"/>
  <c r="N13" i="7" s="1"/>
  <c r="L13" i="7"/>
  <c r="M11" i="7"/>
  <c r="N11" i="7" s="1"/>
  <c r="L11" i="7"/>
  <c r="L9" i="7"/>
  <c r="L25" i="7" s="1"/>
  <c r="L23" i="6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M9" i="7" l="1"/>
  <c r="N9" i="7" s="1"/>
  <c r="N25" i="7" s="1"/>
  <c r="L25" i="5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  <c r="M2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<sst xmlns="http://schemas.openxmlformats.org/spreadsheetml/2006/main" count="199" uniqueCount="71">
  <si>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</si>
  <si>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</si>
  <si>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</si>
  <si>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</si>
  <si>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</si>
  <si>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</si>
  <si>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</si>
  <si>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</si>
  <si>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</si>
  <si>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</si>
  <si>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</si>
  <si>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</si>
  <si>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</si>
  <si>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</si>
  <si>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</si>
  <si>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</si>
  <si>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</si>
  <si>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</si>
  <si>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</si>
  <si>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</si>
  <si>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</si>
  <si>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</si>
  <si>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</si>
  <si>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</si>
  <si>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</si>
  <si>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</si>
  <si>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</si>
  <si>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</si>
  <si>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</si>
  <si>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</si>
  <si>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</si>
  <si>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</si>
  <si>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</si>
  <si>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</si>
  <si>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</si>
  <si>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</si>
  <si>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</si>
  <si>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</si>
  <si>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</si>
  <si>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</si>
  <si>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</si>
  <si>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</si>
  <si>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</si>
  <si>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</si>
  <si>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</si>
  <si>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</si>
  <si>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</si>
  <si>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</si>
  <si>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</si>
  <si>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</si>
  <si>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</si>
  <si>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</si>
  <si>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</si>
  <si>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</si>
  <si>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</si>
  <si>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</si>
  <si>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</si>
  <si>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</si>
  <si>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</si>
  <si>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</si>
  <si>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</si>
  <si>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</si>
  <si>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取引先コード（数字6桁）</t>
    <rPh sb="0" eb="3">
      <t>トリヒキサキ</t>
    </rPh>
    <rPh sb="7" eb="9">
      <t>スウジ</t>
    </rPh>
    <rPh sb="10" eb="11">
      <t>ケタ</t>
    </rPh>
    <phoneticPr fontId="2"/>
  </si>
  <si>
    <t>※送付後一定期間内に連絡がない場合、確認済みとします。</t>
    <rPh sb="1" eb="4">
      <t>ソウフゴ</t>
    </rPh>
    <rPh sb="4" eb="9">
      <t>イッテイキカンナイ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1"/>
  </si>
  <si>
    <t>請　　求　　書（宿泊税・入湯税）</t>
    <rPh sb="0" eb="1">
      <t>ショウ</t>
    </rPh>
    <rPh sb="3" eb="4">
      <t>モトム</t>
    </rPh>
    <rPh sb="6" eb="7">
      <t>ショ</t>
    </rPh>
    <rPh sb="8" eb="11">
      <t>シュクハクゼイ</t>
    </rPh>
    <rPh sb="12" eb="15">
      <t>ニュウトウゼイ</t>
    </rPh>
    <phoneticPr fontId="2"/>
  </si>
  <si>
    <t>合計額（不課税）</t>
    <rPh sb="0" eb="3">
      <t>ゴウケイガク</t>
    </rPh>
    <rPh sb="4" eb="7">
      <t>フカゼイ</t>
    </rPh>
    <phoneticPr fontId="1"/>
  </si>
  <si>
    <t>(④×手数料率)</t>
    <rPh sb="3" eb="7">
      <t>テスウリョウリツ</t>
    </rPh>
    <phoneticPr fontId="2"/>
  </si>
  <si>
    <t>[生活協同組合連合会大学生協事業連合]　（関西北陸地区）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カンサイ</t>
    </rPh>
    <rPh sb="23" eb="25">
      <t>ホクリク</t>
    </rPh>
    <rPh sb="25" eb="27">
      <t>チク</t>
    </rPh>
    <phoneticPr fontId="2"/>
  </si>
  <si>
    <t>〒532-0004　大阪府大阪市淀川区西宮原2-7-15
　　　　　　大学生協大阪会館4階</t>
    <phoneticPr fontId="2"/>
  </si>
  <si>
    <t>（関西北陸地区）管理部請求照合課</t>
    <rPh sb="1" eb="3">
      <t>カンサイ</t>
    </rPh>
    <rPh sb="3" eb="5">
      <t>ホクリク</t>
    </rPh>
    <rPh sb="5" eb="7">
      <t>チク</t>
    </rPh>
    <rPh sb="8" eb="10">
      <t>カンリ</t>
    </rPh>
    <rPh sb="10" eb="11">
      <t>ブ</t>
    </rPh>
    <rPh sb="11" eb="13">
      <t>セイキュウ</t>
    </rPh>
    <rPh sb="13" eb="15">
      <t>ショウゴウ</t>
    </rPh>
    <rPh sb="15" eb="16">
      <t>カ</t>
    </rPh>
    <phoneticPr fontId="2"/>
  </si>
  <si>
    <t>ＴＥＬ：０６－６３９５－３１０７
ＦＡＸ：０６－６３９５－３１０８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</si>
</sst>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38" fontId="4" fillId="0" borderId="26" xfId="3" applyFont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38" fontId="4" fillId="0" borderId="50" xfId="3" applyFont="1" applyBorder="1" applyAlignment="1">
      <alignment horizontal="right" vertical="center" shrinkToFit="1"/>
    </xf>
    <xf numFmtId="38" fontId="4" fillId="0" borderId="51" xfId="3" applyFont="1" applyBorder="1" applyAlignment="1">
      <alignment horizontal="right" vertical="center" shrinkToFit="1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6" xfId="3" applyFont="1" applyFill="1" applyBorder="1" applyAlignment="1">
      <alignment horizontal="right" vertical="center" shrinkToFit="1"/>
    </xf>
    <xf numFmtId="38" fontId="4" fillId="0" borderId="41" xfId="3" applyFont="1" applyFill="1" applyBorder="1" applyAlignment="1">
      <alignment horizontal="right" vertical="center" shrinkToFit="1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0" fontId="7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4" fillId="0" borderId="39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4" fillId="0" borderId="3" xfId="2" applyBorder="1" applyAlignment="1">
      <alignment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0" fontId="7" fillId="0" borderId="33" xfId="2" applyFont="1" applyBorder="1" applyAlignment="1">
      <alignment horizontal="center" vertical="center" shrinkToFit="1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0" borderId="3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7" fillId="2" borderId="26" xfId="2" applyFont="1" applyFill="1" applyBorder="1" applyAlignment="1" applyProtection="1">
      <alignment horizontal="center" vertical="top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4</xdr:row>
      <xdr:rowOff>243416</xdr:rowOff>
    </xdr:from>
    <xdr:to>
      <xdr:col>26</xdr:col>
      <xdr:colOff>137583</xdr:colOff>
      <xdr:row>14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FDF1D-25B6-5056-F23B-5E6E9D2BBEAA}"/>
            </a:ext>
          </a:extLst>
        </xdr:cNvPr>
        <xdr:cNvSpPr/>
      </xdr:nvSpPr>
      <xdr:spPr>
        <a:xfrm>
          <a:off x="12107333" y="1047749"/>
          <a:ext cx="6604000" cy="1555751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お取引先様へ</a:t>
          </a:r>
          <a:endParaRPr kumimoji="1" lang="en-US" altLang="ja-JP" sz="1400"/>
        </a:p>
        <a:p>
          <a:pPr algn="l"/>
          <a:endParaRPr kumimoji="1" lang="en-US" altLang="ja-JP" sz="1400"/>
        </a:p>
        <a:p>
          <a:pPr algn="l"/>
          <a:r>
            <a:rPr kumimoji="1" lang="ja-JP" altLang="en-US" sz="1400"/>
            <a:t>宿泊税・入湯税の請求がある場合にご利用ください。</a:t>
          </a:r>
          <a:endParaRPr kumimoji="1" lang="en-US" altLang="ja-JP" sz="1400"/>
        </a:p>
        <a:p>
          <a:pPr algn="l"/>
          <a:r>
            <a:rPr kumimoji="1" lang="ja-JP" altLang="en-US" sz="1400"/>
            <a:t>（手数料率は</a:t>
          </a:r>
          <a:r>
            <a:rPr kumimoji="1" lang="en-US" altLang="ja-JP" sz="1400"/>
            <a:t>0%</a:t>
          </a:r>
          <a:r>
            <a:rPr kumimoji="1" lang="ja-JP" altLang="en-US" sz="1400"/>
            <a:t>で設定しています）</a:t>
          </a:r>
          <a:endParaRPr kumimoji="1" lang="en-US" altLang="ja-JP" sz="1400"/>
        </a:p>
        <a:p>
          <a:pPr algn="l"/>
          <a:r>
            <a:rPr kumimoji="1" lang="ja-JP" altLang="en-US" sz="1400"/>
            <a:t>請求の際には、宿泊および宿泊税・入湯税の請求書を印刷し、送付をお願いします。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pageSetUpPr fitToPage="1"/>
  </sheetPr>
  <dimension ref="A1:R40"/>
  <sheetViews>
    <sheetView tabSelected="1" zoomScale="90" zoomScaleNormal="90" workbookViewId="0">
      <selection sqref="A1:I1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1" t="s">
        <v>67</v>
      </c>
      <c r="B1" s="41"/>
      <c r="C1" s="41"/>
      <c r="D1" s="41"/>
      <c r="E1" s="41"/>
      <c r="F1" s="41"/>
      <c r="G1" s="41"/>
      <c r="H1" s="41"/>
      <c r="I1" s="41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43">
        <v>45292</v>
      </c>
      <c r="C6" s="43"/>
      <c r="D6" s="43"/>
      <c r="E6" s="2" t="s">
        <v>56</v>
      </c>
    </row>
    <row r="7" spans="1:18">
      <c r="A7" s="44" t="s">
        <v>2</v>
      </c>
      <c r="B7" s="45"/>
      <c r="C7" s="48" t="s">
        <v>3</v>
      </c>
      <c r="D7" s="49"/>
      <c r="E7" s="50"/>
      <c r="F7" s="51" t="s">
        <v>4</v>
      </c>
      <c r="G7" s="53" t="s">
        <v>5</v>
      </c>
      <c r="H7" s="55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57" t="s">
        <v>13</v>
      </c>
    </row>
    <row r="8" spans="1:18" ht="14.25" thickBot="1">
      <c r="A8" s="46"/>
      <c r="B8" s="47"/>
      <c r="C8" s="19" t="s">
        <v>14</v>
      </c>
      <c r="D8" s="59" t="s">
        <v>15</v>
      </c>
      <c r="E8" s="60"/>
      <c r="F8" s="52"/>
      <c r="G8" s="54"/>
      <c r="H8" s="56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66</v>
      </c>
      <c r="N8" s="27" t="s">
        <v>20</v>
      </c>
      <c r="O8" s="58"/>
    </row>
    <row r="9" spans="1:18">
      <c r="A9" s="73">
        <v>1</v>
      </c>
      <c r="B9" s="75"/>
      <c r="C9" s="72" t="s">
        <v>21</v>
      </c>
      <c r="D9" s="76"/>
      <c r="E9" s="77"/>
      <c r="F9" s="72"/>
      <c r="G9" s="72" t="s">
        <v>21</v>
      </c>
      <c r="H9" s="72"/>
      <c r="I9" s="33"/>
      <c r="J9" s="33"/>
      <c r="K9" s="33"/>
      <c r="L9" s="35" t="str">
        <f>IF(I9="","",I9-J9+K9)</f>
        <v/>
      </c>
      <c r="M9" s="29" t="str">
        <f>IF(L9="","",(ROUND(L9*$Q$4,0)))</f>
        <v/>
      </c>
      <c r="N9" s="31" t="str">
        <f>IF(M9="","",L9-M9)</f>
        <v/>
      </c>
      <c r="O9" s="63"/>
    </row>
    <row r="10" spans="1:18">
      <c r="A10" s="74"/>
      <c r="B10" s="66"/>
      <c r="C10" s="38"/>
      <c r="D10" s="69"/>
      <c r="E10" s="71"/>
      <c r="F10" s="38"/>
      <c r="G10" s="38"/>
      <c r="H10" s="38"/>
      <c r="I10" s="34"/>
      <c r="J10" s="34"/>
      <c r="K10" s="34"/>
      <c r="L10" s="36"/>
      <c r="M10" s="30"/>
      <c r="N10" s="32"/>
      <c r="O10" s="62"/>
    </row>
    <row r="11" spans="1:18">
      <c r="A11" s="64">
        <v>2</v>
      </c>
      <c r="B11" s="65"/>
      <c r="C11" s="67" t="s">
        <v>21</v>
      </c>
      <c r="D11" s="68"/>
      <c r="E11" s="70"/>
      <c r="F11" s="37"/>
      <c r="G11" s="37" t="s">
        <v>21</v>
      </c>
      <c r="H11" s="37"/>
      <c r="I11" s="39"/>
      <c r="J11" s="39"/>
      <c r="K11" s="39"/>
      <c r="L11" s="36" t="str">
        <f t="shared" ref="L11" si="0">IF(I11="","",I11-J11+K11)</f>
        <v/>
      </c>
      <c r="M11" s="29" t="str">
        <f t="shared" ref="M11:M13" si="1">IF(L11="","",(ROUND(L11*$Q$4,0)))</f>
        <v/>
      </c>
      <c r="N11" s="32" t="str">
        <f t="shared" ref="N11" si="2">IF(M11="","",L11-M11)</f>
        <v/>
      </c>
      <c r="O11" s="61"/>
    </row>
    <row r="12" spans="1:18">
      <c r="A12" s="64"/>
      <c r="B12" s="66"/>
      <c r="C12" s="67"/>
      <c r="D12" s="69"/>
      <c r="E12" s="71"/>
      <c r="F12" s="38"/>
      <c r="G12" s="38"/>
      <c r="H12" s="38"/>
      <c r="I12" s="34"/>
      <c r="J12" s="34"/>
      <c r="K12" s="34"/>
      <c r="L12" s="36"/>
      <c r="M12" s="30"/>
      <c r="N12" s="32"/>
      <c r="O12" s="62"/>
    </row>
    <row r="13" spans="1:18">
      <c r="A13" s="78">
        <v>3</v>
      </c>
      <c r="B13" s="65"/>
      <c r="C13" s="37" t="s">
        <v>21</v>
      </c>
      <c r="D13" s="68"/>
      <c r="E13" s="70"/>
      <c r="F13" s="37"/>
      <c r="G13" s="37" t="s">
        <v>21</v>
      </c>
      <c r="H13" s="37"/>
      <c r="I13" s="39"/>
      <c r="J13" s="39"/>
      <c r="K13" s="39"/>
      <c r="L13" s="36" t="str">
        <f t="shared" ref="L13" si="3">IF(I13="","",I13-J13+K13)</f>
        <v/>
      </c>
      <c r="M13" s="29" t="str">
        <f t="shared" si="1"/>
        <v/>
      </c>
      <c r="N13" s="32" t="str">
        <f t="shared" ref="N13" si="4">IF(M13="","",L13-M13)</f>
        <v/>
      </c>
      <c r="O13" s="61"/>
    </row>
    <row r="14" spans="1:18">
      <c r="A14" s="74"/>
      <c r="B14" s="66"/>
      <c r="C14" s="38"/>
      <c r="D14" s="69"/>
      <c r="E14" s="71"/>
      <c r="F14" s="38"/>
      <c r="G14" s="38"/>
      <c r="H14" s="38"/>
      <c r="I14" s="34"/>
      <c r="J14" s="34"/>
      <c r="K14" s="34"/>
      <c r="L14" s="36"/>
      <c r="M14" s="30"/>
      <c r="N14" s="32"/>
      <c r="O14" s="62"/>
    </row>
    <row r="15" spans="1:18">
      <c r="A15" s="78">
        <v>4</v>
      </c>
      <c r="B15" s="65"/>
      <c r="C15" s="37" t="s">
        <v>21</v>
      </c>
      <c r="D15" s="68"/>
      <c r="E15" s="70"/>
      <c r="F15" s="37"/>
      <c r="G15" s="37" t="s">
        <v>21</v>
      </c>
      <c r="H15" s="37"/>
      <c r="I15" s="39"/>
      <c r="J15" s="39"/>
      <c r="K15" s="39"/>
      <c r="L15" s="36" t="str">
        <f t="shared" ref="L15" si="5">IF(I15="","",I15-J15+K15)</f>
        <v/>
      </c>
      <c r="M15" s="29" t="str">
        <f t="shared" ref="M15" si="6">IF(L15="","",(ROUND(L15*$Q$4,0)))</f>
        <v/>
      </c>
      <c r="N15" s="32" t="str">
        <f t="shared" ref="N15" si="7">IF(M15="","",L15-M15)</f>
        <v/>
      </c>
      <c r="O15" s="61"/>
    </row>
    <row r="16" spans="1:18">
      <c r="A16" s="74"/>
      <c r="B16" s="66"/>
      <c r="C16" s="38"/>
      <c r="D16" s="69"/>
      <c r="E16" s="71"/>
      <c r="F16" s="38"/>
      <c r="G16" s="38"/>
      <c r="H16" s="38"/>
      <c r="I16" s="34"/>
      <c r="J16" s="34"/>
      <c r="K16" s="34"/>
      <c r="L16" s="36"/>
      <c r="M16" s="30"/>
      <c r="N16" s="32"/>
      <c r="O16" s="62"/>
    </row>
    <row r="17" spans="1:15">
      <c r="A17" s="64">
        <v>5</v>
      </c>
      <c r="B17" s="65"/>
      <c r="C17" s="67" t="s">
        <v>21</v>
      </c>
      <c r="D17" s="68"/>
      <c r="E17" s="70"/>
      <c r="F17" s="37"/>
      <c r="G17" s="37" t="s">
        <v>21</v>
      </c>
      <c r="H17" s="37"/>
      <c r="I17" s="39"/>
      <c r="J17" s="39"/>
      <c r="K17" s="39"/>
      <c r="L17" s="36" t="str">
        <f t="shared" ref="L17" si="8">IF(I17="","",I17-J17+K17)</f>
        <v/>
      </c>
      <c r="M17" s="29" t="str">
        <f t="shared" ref="M17" si="9">IF(L17="","",(ROUND(L17*$Q$4,0)))</f>
        <v/>
      </c>
      <c r="N17" s="32" t="str">
        <f t="shared" ref="N17" si="10">IF(M17="","",L17-M17)</f>
        <v/>
      </c>
      <c r="O17" s="61"/>
    </row>
    <row r="18" spans="1:15">
      <c r="A18" s="64"/>
      <c r="B18" s="66"/>
      <c r="C18" s="67"/>
      <c r="D18" s="69"/>
      <c r="E18" s="71"/>
      <c r="F18" s="38"/>
      <c r="G18" s="38"/>
      <c r="H18" s="38"/>
      <c r="I18" s="34"/>
      <c r="J18" s="34"/>
      <c r="K18" s="34"/>
      <c r="L18" s="36"/>
      <c r="M18" s="30"/>
      <c r="N18" s="32"/>
      <c r="O18" s="62"/>
    </row>
    <row r="19" spans="1:15">
      <c r="A19" s="78">
        <v>6</v>
      </c>
      <c r="B19" s="65"/>
      <c r="C19" s="37" t="s">
        <v>21</v>
      </c>
      <c r="D19" s="68"/>
      <c r="E19" s="70"/>
      <c r="F19" s="37"/>
      <c r="G19" s="37" t="s">
        <v>21</v>
      </c>
      <c r="H19" s="37"/>
      <c r="I19" s="39"/>
      <c r="J19" s="39"/>
      <c r="K19" s="39"/>
      <c r="L19" s="36" t="str">
        <f t="shared" ref="L19" si="11">IF(I19="","",I19-J19+K19)</f>
        <v/>
      </c>
      <c r="M19" s="29" t="str">
        <f t="shared" ref="M19" si="12">IF(L19="","",(ROUND(L19*$Q$4,0)))</f>
        <v/>
      </c>
      <c r="N19" s="32" t="str">
        <f t="shared" ref="N19" si="13">IF(M19="","",L19-M19)</f>
        <v/>
      </c>
      <c r="O19" s="61"/>
    </row>
    <row r="20" spans="1:15">
      <c r="A20" s="74"/>
      <c r="B20" s="66"/>
      <c r="C20" s="38"/>
      <c r="D20" s="69"/>
      <c r="E20" s="71"/>
      <c r="F20" s="38"/>
      <c r="G20" s="38"/>
      <c r="H20" s="38"/>
      <c r="I20" s="34"/>
      <c r="J20" s="34"/>
      <c r="K20" s="34"/>
      <c r="L20" s="36"/>
      <c r="M20" s="30"/>
      <c r="N20" s="32"/>
      <c r="O20" s="62"/>
    </row>
    <row r="21" spans="1:15">
      <c r="A21" s="64">
        <v>7</v>
      </c>
      <c r="B21" s="65"/>
      <c r="C21" s="67" t="s">
        <v>21</v>
      </c>
      <c r="D21" s="68"/>
      <c r="E21" s="70"/>
      <c r="F21" s="37"/>
      <c r="G21" s="37" t="s">
        <v>21</v>
      </c>
      <c r="H21" s="37"/>
      <c r="I21" s="39"/>
      <c r="J21" s="39"/>
      <c r="K21" s="39"/>
      <c r="L21" s="36" t="str">
        <f t="shared" ref="L21" si="14">IF(I21="","",I21-J21+K21)</f>
        <v/>
      </c>
      <c r="M21" s="29" t="str">
        <f t="shared" ref="M21" si="15">IF(L21="","",(ROUND(L21*$Q$4,0)))</f>
        <v/>
      </c>
      <c r="N21" s="32" t="str">
        <f t="shared" ref="N21" si="16">IF(M21="","",L21-M21)</f>
        <v/>
      </c>
      <c r="O21" s="61"/>
    </row>
    <row r="22" spans="1:15">
      <c r="A22" s="64"/>
      <c r="B22" s="66"/>
      <c r="C22" s="67"/>
      <c r="D22" s="69"/>
      <c r="E22" s="71"/>
      <c r="F22" s="38"/>
      <c r="G22" s="38"/>
      <c r="H22" s="38"/>
      <c r="I22" s="34"/>
      <c r="J22" s="34"/>
      <c r="K22" s="34"/>
      <c r="L22" s="36"/>
      <c r="M22" s="30"/>
      <c r="N22" s="32"/>
      <c r="O22" s="62"/>
    </row>
    <row r="23" spans="1:15">
      <c r="A23" s="78">
        <v>8</v>
      </c>
      <c r="B23" s="65"/>
      <c r="C23" s="37" t="s">
        <v>21</v>
      </c>
      <c r="D23" s="68"/>
      <c r="E23" s="70"/>
      <c r="F23" s="37"/>
      <c r="G23" s="37" t="s">
        <v>21</v>
      </c>
      <c r="H23" s="37"/>
      <c r="I23" s="39"/>
      <c r="J23" s="39"/>
      <c r="K23" s="39"/>
      <c r="L23" s="36" t="str">
        <f t="shared" ref="L23" si="17">IF(I23="","",I23-J23+K23)</f>
        <v/>
      </c>
      <c r="M23" s="29" t="str">
        <f t="shared" ref="M23" si="18">IF(L23="","",(ROUND(L23*$Q$4,0)))</f>
        <v/>
      </c>
      <c r="N23" s="32" t="str">
        <f t="shared" ref="N23" si="19">IF(M23="","",L23-M23)</f>
        <v/>
      </c>
      <c r="O23" s="61"/>
    </row>
    <row r="24" spans="1:15" ht="14.25" thickBot="1">
      <c r="A24" s="64"/>
      <c r="B24" s="94"/>
      <c r="C24" s="67"/>
      <c r="D24" s="95"/>
      <c r="E24" s="96"/>
      <c r="F24" s="67"/>
      <c r="G24" s="67"/>
      <c r="H24" s="67"/>
      <c r="I24" s="79"/>
      <c r="J24" s="79"/>
      <c r="K24" s="79"/>
      <c r="L24" s="80"/>
      <c r="M24" s="97"/>
      <c r="N24" s="98"/>
      <c r="O24" s="99"/>
    </row>
    <row r="25" spans="1:15" ht="13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00" t="s">
        <v>60</v>
      </c>
      <c r="K25" s="101"/>
      <c r="L25" s="124">
        <f>SUM(L9:L24)</f>
        <v>0</v>
      </c>
      <c r="M25" s="122">
        <f>SUM(M9:M24)</f>
        <v>0</v>
      </c>
      <c r="N25" s="134">
        <f>SUM(N9:N24)</f>
        <v>0</v>
      </c>
      <c r="O25" s="63"/>
    </row>
    <row r="26" spans="1:15" ht="14.25" customHeight="1" thickBot="1">
      <c r="A26" s="132"/>
      <c r="B26" s="133"/>
      <c r="C26" s="133"/>
      <c r="D26" s="133"/>
      <c r="E26" s="133"/>
      <c r="F26" s="133"/>
      <c r="G26" s="133"/>
      <c r="H26" s="133"/>
      <c r="I26" s="133"/>
      <c r="J26" s="102"/>
      <c r="K26" s="103"/>
      <c r="L26" s="125"/>
      <c r="M26" s="123"/>
      <c r="N26" s="135"/>
      <c r="O26" s="99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04" t="s">
        <v>61</v>
      </c>
      <c r="K27" s="105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81" t="s">
        <v>22</v>
      </c>
      <c r="B29" s="82"/>
      <c r="C29" s="87" t="s">
        <v>62</v>
      </c>
      <c r="D29" s="87"/>
      <c r="E29" s="88"/>
      <c r="F29" s="89" t="s">
        <v>23</v>
      </c>
      <c r="G29" s="87"/>
      <c r="H29" s="87"/>
      <c r="I29" s="106" t="s">
        <v>24</v>
      </c>
      <c r="K29" s="4"/>
    </row>
    <row r="30" spans="1:15" ht="19.5" customHeight="1">
      <c r="A30" s="83"/>
      <c r="B30" s="84"/>
      <c r="C30" s="90"/>
      <c r="D30" s="90"/>
      <c r="E30" s="91"/>
      <c r="F30" s="92"/>
      <c r="G30" s="93"/>
      <c r="H30" s="93"/>
      <c r="I30" s="107"/>
      <c r="K30" s="6"/>
      <c r="L30" s="6"/>
      <c r="M30" s="6"/>
      <c r="N30" s="6"/>
      <c r="O30" s="6"/>
    </row>
    <row r="31" spans="1:15" ht="19.5" customHeight="1">
      <c r="A31" s="85"/>
      <c r="B31" s="86"/>
      <c r="C31" s="8"/>
      <c r="D31" s="8"/>
      <c r="E31" s="7" t="s">
        <v>32</v>
      </c>
      <c r="F31" s="127"/>
      <c r="G31" s="128"/>
      <c r="H31" s="128"/>
      <c r="I31" s="129"/>
      <c r="K31" s="4" t="s">
        <v>25</v>
      </c>
      <c r="L31" s="6"/>
      <c r="M31" s="6"/>
      <c r="N31" s="6"/>
      <c r="O31" s="6"/>
    </row>
    <row r="32" spans="1:15" ht="18" customHeight="1">
      <c r="A32" s="109" t="s">
        <v>26</v>
      </c>
      <c r="B32" s="110"/>
      <c r="C32" s="111"/>
      <c r="D32" s="112"/>
      <c r="E32" s="112"/>
      <c r="F32" s="112"/>
      <c r="G32" s="112"/>
      <c r="H32" s="112"/>
      <c r="I32" s="113"/>
      <c r="K32" s="108" t="s">
        <v>68</v>
      </c>
      <c r="L32" s="108"/>
      <c r="M32" s="108"/>
      <c r="N32" s="108"/>
      <c r="O32" s="108"/>
    </row>
    <row r="33" spans="1:15" ht="18.600000000000001" customHeight="1">
      <c r="A33" s="85"/>
      <c r="B33" s="86"/>
      <c r="C33" s="114"/>
      <c r="D33" s="115"/>
      <c r="E33" s="115"/>
      <c r="F33" s="115"/>
      <c r="G33" s="115"/>
      <c r="H33" s="115"/>
      <c r="I33" s="116"/>
      <c r="K33" s="108"/>
      <c r="L33" s="108"/>
      <c r="M33" s="108"/>
      <c r="N33" s="108"/>
      <c r="O33" s="108"/>
    </row>
    <row r="34" spans="1:15" ht="13.5" customHeight="1">
      <c r="A34" s="83" t="s">
        <v>27</v>
      </c>
      <c r="B34" s="84"/>
      <c r="C34" s="111"/>
      <c r="D34" s="112"/>
      <c r="E34" s="112"/>
      <c r="F34" s="112"/>
      <c r="G34" s="112"/>
      <c r="H34" s="112"/>
      <c r="I34" s="113"/>
      <c r="K34" s="126" t="s">
        <v>58</v>
      </c>
      <c r="L34" s="126"/>
      <c r="M34" s="126"/>
      <c r="N34" s="126"/>
      <c r="O34" s="126"/>
    </row>
    <row r="35" spans="1:15" ht="13.5" customHeight="1">
      <c r="A35" s="83"/>
      <c r="B35" s="84"/>
      <c r="C35" s="114"/>
      <c r="D35" s="115"/>
      <c r="E35" s="115"/>
      <c r="F35" s="115"/>
      <c r="G35" s="115"/>
      <c r="H35" s="115"/>
      <c r="I35" s="116"/>
      <c r="K35" s="126"/>
      <c r="L35" s="126"/>
      <c r="M35" s="126"/>
      <c r="N35" s="126"/>
      <c r="O35" s="126"/>
    </row>
    <row r="36" spans="1:15">
      <c r="A36" s="109" t="s">
        <v>28</v>
      </c>
      <c r="B36" s="110"/>
      <c r="C36" s="111"/>
      <c r="D36" s="112"/>
      <c r="E36" s="112"/>
      <c r="F36" s="112"/>
      <c r="G36" s="112"/>
      <c r="H36" s="112"/>
      <c r="I36" s="113"/>
      <c r="K36" s="40" t="s">
        <v>69</v>
      </c>
      <c r="L36" s="40"/>
      <c r="M36" s="40"/>
      <c r="N36" s="40"/>
      <c r="O36" s="40"/>
    </row>
    <row r="37" spans="1:15">
      <c r="A37" s="85"/>
      <c r="B37" s="86"/>
      <c r="C37" s="114"/>
      <c r="D37" s="115"/>
      <c r="E37" s="115"/>
      <c r="F37" s="115"/>
      <c r="G37" s="115"/>
      <c r="H37" s="115"/>
      <c r="I37" s="116"/>
      <c r="K37" s="40"/>
      <c r="L37" s="40"/>
      <c r="M37" s="40"/>
      <c r="N37" s="40"/>
      <c r="O37" s="40"/>
    </row>
    <row r="38" spans="1:15" ht="13.5" customHeight="1">
      <c r="A38" s="83" t="s">
        <v>29</v>
      </c>
      <c r="B38" s="84"/>
      <c r="C38" s="111"/>
      <c r="D38" s="112"/>
      <c r="E38" s="112"/>
      <c r="F38" s="112"/>
      <c r="G38" s="112"/>
      <c r="H38" s="112"/>
      <c r="I38" s="113"/>
      <c r="K38" s="108" t="s">
        <v>70</v>
      </c>
      <c r="L38" s="40"/>
      <c r="M38" s="40"/>
      <c r="N38" s="40"/>
    </row>
    <row r="39" spans="1:15" ht="14.25" thickBot="1">
      <c r="A39" s="117"/>
      <c r="B39" s="118"/>
      <c r="C39" s="119"/>
      <c r="D39" s="120"/>
      <c r="E39" s="120"/>
      <c r="F39" s="120"/>
      <c r="G39" s="120"/>
      <c r="H39" s="120"/>
      <c r="I39" s="121"/>
      <c r="K39" s="40"/>
      <c r="L39" s="40"/>
      <c r="M39" s="40"/>
      <c r="N39" s="40"/>
    </row>
    <row r="40" spans="1:15">
      <c r="A40" s="2" t="s">
        <v>63</v>
      </c>
    </row>
  </sheetData>
  <sheetProtection sheet="1" objects="1" scenarios="1"/>
  <mergeCells count="156">
    <mergeCell ref="M23:M24"/>
    <mergeCell ref="N23:N24"/>
    <mergeCell ref="O23:O24"/>
    <mergeCell ref="J25:K26"/>
    <mergeCell ref="J27:K27"/>
    <mergeCell ref="I29:I30"/>
    <mergeCell ref="K38:N39"/>
    <mergeCell ref="A36:B37"/>
    <mergeCell ref="C36:I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A29:B31"/>
    <mergeCell ref="C29:E29"/>
    <mergeCell ref="F29:H29"/>
    <mergeCell ref="C30:E30"/>
    <mergeCell ref="F30:H30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J23:J24"/>
    <mergeCell ref="K23:K24"/>
    <mergeCell ref="L23:L24"/>
    <mergeCell ref="A13:A14"/>
    <mergeCell ref="B13:B14"/>
    <mergeCell ref="F21:F22"/>
    <mergeCell ref="G21:G22"/>
    <mergeCell ref="H21:H22"/>
    <mergeCell ref="H19:H20"/>
    <mergeCell ref="L15:L16"/>
    <mergeCell ref="K15:K16"/>
    <mergeCell ref="C13:C14"/>
    <mergeCell ref="D13:D14"/>
    <mergeCell ref="E13:E14"/>
    <mergeCell ref="F13:F14"/>
    <mergeCell ref="G13:G14"/>
    <mergeCell ref="H13:H14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A17:A18"/>
    <mergeCell ref="B17:B18"/>
    <mergeCell ref="E17:E18"/>
    <mergeCell ref="F17:F18"/>
    <mergeCell ref="C17:C18"/>
    <mergeCell ref="D17:D18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M19:M20"/>
    <mergeCell ref="J15:J16"/>
    <mergeCell ref="M17:M18"/>
    <mergeCell ref="O13:O14"/>
    <mergeCell ref="I13:I14"/>
    <mergeCell ref="J13:J14"/>
    <mergeCell ref="K13:K14"/>
    <mergeCell ref="L13:L14"/>
    <mergeCell ref="M13:M14"/>
    <mergeCell ref="N13:N14"/>
    <mergeCell ref="N15:N16"/>
    <mergeCell ref="O15:O16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M11:M12"/>
    <mergeCell ref="J9:J10"/>
    <mergeCell ref="A9:A10"/>
    <mergeCell ref="B9:B10"/>
    <mergeCell ref="C9:C10"/>
    <mergeCell ref="D9:D10"/>
    <mergeCell ref="E9:E10"/>
    <mergeCell ref="F9:F10"/>
    <mergeCell ref="N11:N12"/>
    <mergeCell ref="D11:D12"/>
    <mergeCell ref="E11:E12"/>
    <mergeCell ref="F11:F12"/>
    <mergeCell ref="G11:G12"/>
    <mergeCell ref="G9:G10"/>
    <mergeCell ref="H9:H10"/>
    <mergeCell ref="I9:I10"/>
    <mergeCell ref="K11:K12"/>
    <mergeCell ref="L11:L12"/>
    <mergeCell ref="M9:M10"/>
    <mergeCell ref="N9:N10"/>
    <mergeCell ref="K9:K10"/>
    <mergeCell ref="L9:L10"/>
    <mergeCell ref="H11:H12"/>
    <mergeCell ref="I11:I12"/>
    <mergeCell ref="J11:J12"/>
    <mergeCell ref="K36:O37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11:O12"/>
    <mergeCell ref="M15:M16"/>
    <mergeCell ref="O9:O10"/>
    <mergeCell ref="A11:A12"/>
    <mergeCell ref="B11:B12"/>
    <mergeCell ref="C11:C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40"/>
  <sheetViews>
    <sheetView zoomScale="90" zoomScaleNormal="90" workbookViewId="0">
      <selection activeCell="C30" sqref="C30:E30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1" t="s">
        <v>67</v>
      </c>
      <c r="B1" s="41"/>
      <c r="C1" s="41"/>
      <c r="D1" s="41"/>
      <c r="E1" s="41"/>
      <c r="F1" s="41"/>
      <c r="G1" s="41"/>
      <c r="H1" s="41"/>
      <c r="I1" s="41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42" t="s">
        <v>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Q4" s="9">
        <v>0.13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43">
        <v>45292</v>
      </c>
      <c r="C6" s="43"/>
      <c r="D6" s="43"/>
      <c r="E6" s="2" t="s">
        <v>56</v>
      </c>
    </row>
    <row r="7" spans="1:18">
      <c r="A7" s="44" t="s">
        <v>2</v>
      </c>
      <c r="B7" s="45"/>
      <c r="C7" s="48" t="s">
        <v>3</v>
      </c>
      <c r="D7" s="49"/>
      <c r="E7" s="50"/>
      <c r="F7" s="51" t="s">
        <v>4</v>
      </c>
      <c r="G7" s="53" t="s">
        <v>5</v>
      </c>
      <c r="H7" s="55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57" t="s">
        <v>13</v>
      </c>
    </row>
    <row r="8" spans="1:18" ht="14.25" thickBot="1">
      <c r="A8" s="46"/>
      <c r="B8" s="47"/>
      <c r="C8" s="19" t="s">
        <v>14</v>
      </c>
      <c r="D8" s="59" t="s">
        <v>15</v>
      </c>
      <c r="E8" s="60"/>
      <c r="F8" s="52"/>
      <c r="G8" s="54"/>
      <c r="H8" s="56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66</v>
      </c>
      <c r="N8" s="27" t="s">
        <v>20</v>
      </c>
      <c r="O8" s="58"/>
    </row>
    <row r="9" spans="1:18">
      <c r="A9" s="73">
        <v>1</v>
      </c>
      <c r="B9" s="146">
        <v>123456</v>
      </c>
      <c r="C9" s="148" t="s">
        <v>33</v>
      </c>
      <c r="D9" s="149" t="s">
        <v>44</v>
      </c>
      <c r="E9" s="150" t="s">
        <v>47</v>
      </c>
      <c r="F9" s="72" t="s">
        <v>50</v>
      </c>
      <c r="G9" s="145" t="s">
        <v>39</v>
      </c>
      <c r="H9" s="72">
        <v>21</v>
      </c>
      <c r="I9" s="33">
        <v>154770</v>
      </c>
      <c r="J9" s="33">
        <v>0</v>
      </c>
      <c r="K9" s="33">
        <v>2948</v>
      </c>
      <c r="L9" s="35">
        <f>IF(I9="","",I9-J9+K9)</f>
        <v>157718</v>
      </c>
      <c r="M9" s="29">
        <f>IF(L9="","",(ROUND(L9*$Q$4,0)))</f>
        <v>20503</v>
      </c>
      <c r="N9" s="31">
        <f>IF(M9="","",L9-M9)</f>
        <v>137215</v>
      </c>
      <c r="O9" s="63"/>
    </row>
    <row r="10" spans="1:18">
      <c r="A10" s="74"/>
      <c r="B10" s="147"/>
      <c r="C10" s="138"/>
      <c r="D10" s="140"/>
      <c r="E10" s="142"/>
      <c r="F10" s="38"/>
      <c r="G10" s="144"/>
      <c r="H10" s="38"/>
      <c r="I10" s="34"/>
      <c r="J10" s="34"/>
      <c r="K10" s="34"/>
      <c r="L10" s="36"/>
      <c r="M10" s="30"/>
      <c r="N10" s="32"/>
      <c r="O10" s="62"/>
    </row>
    <row r="11" spans="1:18">
      <c r="A11" s="64">
        <v>2</v>
      </c>
      <c r="B11" s="65">
        <v>83100005</v>
      </c>
      <c r="C11" s="137" t="s">
        <v>49</v>
      </c>
      <c r="D11" s="139" t="s">
        <v>36</v>
      </c>
      <c r="E11" s="141" t="s">
        <v>45</v>
      </c>
      <c r="F11" s="37" t="s">
        <v>51</v>
      </c>
      <c r="G11" s="143" t="s">
        <v>39</v>
      </c>
      <c r="H11" s="37">
        <v>8</v>
      </c>
      <c r="I11" s="39">
        <v>59400</v>
      </c>
      <c r="J11" s="39"/>
      <c r="K11" s="39"/>
      <c r="L11" s="36">
        <f t="shared" ref="L11" si="0">IF(I11="","",I11-J11+K11)</f>
        <v>59400</v>
      </c>
      <c r="M11" s="29">
        <f t="shared" ref="M11:M13" si="1">IF(L11="","",(ROUND(L11*$Q$4,0)))</f>
        <v>7722</v>
      </c>
      <c r="N11" s="32">
        <f t="shared" ref="N11" si="2">IF(M11="","",L11-M11)</f>
        <v>51678</v>
      </c>
      <c r="O11" s="61"/>
    </row>
    <row r="12" spans="1:18">
      <c r="A12" s="64"/>
      <c r="B12" s="66"/>
      <c r="C12" s="138"/>
      <c r="D12" s="140"/>
      <c r="E12" s="142"/>
      <c r="F12" s="38"/>
      <c r="G12" s="144"/>
      <c r="H12" s="38"/>
      <c r="I12" s="34"/>
      <c r="J12" s="34"/>
      <c r="K12" s="34"/>
      <c r="L12" s="36"/>
      <c r="M12" s="30"/>
      <c r="N12" s="32"/>
      <c r="O12" s="62"/>
    </row>
    <row r="13" spans="1:18">
      <c r="A13" s="78">
        <v>3</v>
      </c>
      <c r="B13" s="65">
        <v>6789</v>
      </c>
      <c r="C13" s="137" t="s">
        <v>34</v>
      </c>
      <c r="D13" s="139" t="s">
        <v>37</v>
      </c>
      <c r="E13" s="141" t="s">
        <v>46</v>
      </c>
      <c r="F13" s="37" t="s">
        <v>52</v>
      </c>
      <c r="G13" s="143" t="s">
        <v>40</v>
      </c>
      <c r="H13" s="37">
        <v>16</v>
      </c>
      <c r="I13" s="39">
        <v>131200</v>
      </c>
      <c r="J13" s="39"/>
      <c r="K13" s="39"/>
      <c r="L13" s="36">
        <f t="shared" ref="L13" si="3">IF(I13="","",I13-J13+K13)</f>
        <v>131200</v>
      </c>
      <c r="M13" s="29">
        <f t="shared" si="1"/>
        <v>17056</v>
      </c>
      <c r="N13" s="32">
        <f t="shared" ref="N13" si="4">IF(M13="","",L13-M13)</f>
        <v>114144</v>
      </c>
      <c r="O13" s="61"/>
    </row>
    <row r="14" spans="1:18">
      <c r="A14" s="74"/>
      <c r="B14" s="66"/>
      <c r="C14" s="138"/>
      <c r="D14" s="140"/>
      <c r="E14" s="142"/>
      <c r="F14" s="38"/>
      <c r="G14" s="144"/>
      <c r="H14" s="38"/>
      <c r="I14" s="34"/>
      <c r="J14" s="34"/>
      <c r="K14" s="34"/>
      <c r="L14" s="36"/>
      <c r="M14" s="30"/>
      <c r="N14" s="32"/>
      <c r="O14" s="62"/>
    </row>
    <row r="15" spans="1:18">
      <c r="A15" s="78">
        <v>4</v>
      </c>
      <c r="B15" s="65">
        <v>98765</v>
      </c>
      <c r="C15" s="137" t="s">
        <v>35</v>
      </c>
      <c r="D15" s="139" t="s">
        <v>38</v>
      </c>
      <c r="E15" s="70" t="s">
        <v>48</v>
      </c>
      <c r="F15" s="37" t="s">
        <v>53</v>
      </c>
      <c r="G15" s="143" t="s">
        <v>40</v>
      </c>
      <c r="H15" s="37">
        <v>2</v>
      </c>
      <c r="I15" s="39">
        <v>22000</v>
      </c>
      <c r="J15" s="39"/>
      <c r="K15" s="39"/>
      <c r="L15" s="36">
        <f t="shared" ref="L15" si="5">IF(I15="","",I15-J15+K15)</f>
        <v>22000</v>
      </c>
      <c r="M15" s="29">
        <f t="shared" ref="M15" si="6">IF(L15="","",(ROUND(L15*$Q$4,0)))</f>
        <v>2860</v>
      </c>
      <c r="N15" s="32">
        <f t="shared" ref="N15" si="7">IF(M15="","",L15-M15)</f>
        <v>19140</v>
      </c>
      <c r="O15" s="61"/>
    </row>
    <row r="16" spans="1:18">
      <c r="A16" s="74"/>
      <c r="B16" s="66"/>
      <c r="C16" s="138"/>
      <c r="D16" s="140"/>
      <c r="E16" s="71"/>
      <c r="F16" s="38"/>
      <c r="G16" s="144"/>
      <c r="H16" s="38"/>
      <c r="I16" s="34"/>
      <c r="J16" s="34"/>
      <c r="K16" s="34"/>
      <c r="L16" s="36"/>
      <c r="M16" s="30"/>
      <c r="N16" s="32"/>
      <c r="O16" s="62"/>
    </row>
    <row r="17" spans="1:15">
      <c r="A17" s="64">
        <v>5</v>
      </c>
      <c r="B17" s="65"/>
      <c r="C17" s="67" t="s">
        <v>21</v>
      </c>
      <c r="D17" s="68"/>
      <c r="E17" s="70"/>
      <c r="F17" s="37"/>
      <c r="G17" s="37" t="s">
        <v>21</v>
      </c>
      <c r="H17" s="37"/>
      <c r="I17" s="39"/>
      <c r="J17" s="39"/>
      <c r="K17" s="39"/>
      <c r="L17" s="36" t="str">
        <f t="shared" ref="L17" si="8">IF(I17="","",I17-J17+K17)</f>
        <v/>
      </c>
      <c r="M17" s="29" t="str">
        <f t="shared" ref="M17" si="9">IF(L17="","",(ROUND(L17*$Q$4,0)))</f>
        <v/>
      </c>
      <c r="N17" s="32" t="str">
        <f t="shared" ref="N17" si="10">IF(M17="","",L17-M17)</f>
        <v/>
      </c>
      <c r="O17" s="61"/>
    </row>
    <row r="18" spans="1:15">
      <c r="A18" s="64"/>
      <c r="B18" s="66"/>
      <c r="C18" s="67"/>
      <c r="D18" s="69"/>
      <c r="E18" s="71"/>
      <c r="F18" s="38"/>
      <c r="G18" s="38"/>
      <c r="H18" s="38"/>
      <c r="I18" s="34"/>
      <c r="J18" s="34"/>
      <c r="K18" s="34"/>
      <c r="L18" s="36"/>
      <c r="M18" s="30"/>
      <c r="N18" s="32"/>
      <c r="O18" s="62"/>
    </row>
    <row r="19" spans="1:15">
      <c r="A19" s="78">
        <v>6</v>
      </c>
      <c r="B19" s="65"/>
      <c r="C19" s="37" t="s">
        <v>21</v>
      </c>
      <c r="D19" s="68"/>
      <c r="E19" s="70"/>
      <c r="F19" s="37"/>
      <c r="G19" s="37" t="s">
        <v>21</v>
      </c>
      <c r="H19" s="37"/>
      <c r="I19" s="39"/>
      <c r="J19" s="39"/>
      <c r="K19" s="39"/>
      <c r="L19" s="36" t="str">
        <f t="shared" ref="L19" si="11">IF(I19="","",I19-J19+K19)</f>
        <v/>
      </c>
      <c r="M19" s="29" t="str">
        <f t="shared" ref="M19" si="12">IF(L19="","",(ROUND(L19*$Q$4,0)))</f>
        <v/>
      </c>
      <c r="N19" s="32" t="str">
        <f t="shared" ref="N19" si="13">IF(M19="","",L19-M19)</f>
        <v/>
      </c>
      <c r="O19" s="61"/>
    </row>
    <row r="20" spans="1:15">
      <c r="A20" s="74"/>
      <c r="B20" s="66"/>
      <c r="C20" s="38"/>
      <c r="D20" s="69"/>
      <c r="E20" s="71"/>
      <c r="F20" s="38"/>
      <c r="G20" s="38"/>
      <c r="H20" s="38"/>
      <c r="I20" s="34"/>
      <c r="J20" s="34"/>
      <c r="K20" s="34"/>
      <c r="L20" s="36"/>
      <c r="M20" s="30"/>
      <c r="N20" s="32"/>
      <c r="O20" s="62"/>
    </row>
    <row r="21" spans="1:15">
      <c r="A21" s="64">
        <v>7</v>
      </c>
      <c r="B21" s="65"/>
      <c r="C21" s="67" t="s">
        <v>21</v>
      </c>
      <c r="D21" s="68"/>
      <c r="E21" s="70"/>
      <c r="F21" s="37"/>
      <c r="G21" s="37" t="s">
        <v>21</v>
      </c>
      <c r="H21" s="37"/>
      <c r="I21" s="39"/>
      <c r="J21" s="39"/>
      <c r="K21" s="39"/>
      <c r="L21" s="36" t="str">
        <f t="shared" ref="L21" si="14">IF(I21="","",I21-J21+K21)</f>
        <v/>
      </c>
      <c r="M21" s="29" t="str">
        <f t="shared" ref="M21" si="15">IF(L21="","",(ROUND(L21*$Q$4,0)))</f>
        <v/>
      </c>
      <c r="N21" s="32" t="str">
        <f t="shared" ref="N21" si="16">IF(M21="","",L21-M21)</f>
        <v/>
      </c>
      <c r="O21" s="61"/>
    </row>
    <row r="22" spans="1:15">
      <c r="A22" s="64"/>
      <c r="B22" s="66"/>
      <c r="C22" s="67"/>
      <c r="D22" s="69"/>
      <c r="E22" s="71"/>
      <c r="F22" s="38"/>
      <c r="G22" s="38"/>
      <c r="H22" s="38"/>
      <c r="I22" s="34"/>
      <c r="J22" s="34"/>
      <c r="K22" s="34"/>
      <c r="L22" s="36"/>
      <c r="M22" s="30"/>
      <c r="N22" s="32"/>
      <c r="O22" s="62"/>
    </row>
    <row r="23" spans="1:15">
      <c r="A23" s="78">
        <v>8</v>
      </c>
      <c r="B23" s="65"/>
      <c r="C23" s="37" t="s">
        <v>21</v>
      </c>
      <c r="D23" s="68"/>
      <c r="E23" s="70"/>
      <c r="F23" s="37"/>
      <c r="G23" s="37" t="s">
        <v>21</v>
      </c>
      <c r="H23" s="37"/>
      <c r="I23" s="39"/>
      <c r="J23" s="39"/>
      <c r="K23" s="39"/>
      <c r="L23" s="36" t="str">
        <f t="shared" ref="L23" si="17">IF(I23="","",I23-J23+K23)</f>
        <v/>
      </c>
      <c r="M23" s="29" t="str">
        <f t="shared" ref="M23" si="18">IF(L23="","",(ROUND(L23*$Q$4,0)))</f>
        <v/>
      </c>
      <c r="N23" s="32" t="str">
        <f t="shared" ref="N23" si="19">IF(M23="","",L23-M23)</f>
        <v/>
      </c>
      <c r="O23" s="61"/>
    </row>
    <row r="24" spans="1:15" ht="14.25" thickBot="1">
      <c r="A24" s="64"/>
      <c r="B24" s="94"/>
      <c r="C24" s="67"/>
      <c r="D24" s="95"/>
      <c r="E24" s="96"/>
      <c r="F24" s="67"/>
      <c r="G24" s="67"/>
      <c r="H24" s="67"/>
      <c r="I24" s="79"/>
      <c r="J24" s="79"/>
      <c r="K24" s="79"/>
      <c r="L24" s="80"/>
      <c r="M24" s="97"/>
      <c r="N24" s="98"/>
      <c r="O24" s="99"/>
    </row>
    <row r="25" spans="1:15" ht="13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00" t="s">
        <v>60</v>
      </c>
      <c r="K25" s="101"/>
      <c r="L25" s="122">
        <f>SUM(L9:L24)</f>
        <v>370318</v>
      </c>
      <c r="M25" s="122">
        <f>SUM(M9:M24)</f>
        <v>48141</v>
      </c>
      <c r="N25" s="134">
        <f>SUM(N9:N24)</f>
        <v>322177</v>
      </c>
      <c r="O25" s="63"/>
    </row>
    <row r="26" spans="1:15" ht="14.25" customHeight="1" thickBot="1">
      <c r="A26" s="132"/>
      <c r="B26" s="133"/>
      <c r="C26" s="133"/>
      <c r="D26" s="133"/>
      <c r="E26" s="133"/>
      <c r="F26" s="133"/>
      <c r="G26" s="133"/>
      <c r="H26" s="133"/>
      <c r="I26" s="133"/>
      <c r="J26" s="102"/>
      <c r="K26" s="103"/>
      <c r="L26" s="123"/>
      <c r="M26" s="123"/>
      <c r="N26" s="135"/>
      <c r="O26" s="99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04" t="s">
        <v>61</v>
      </c>
      <c r="K27" s="105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81" t="s">
        <v>22</v>
      </c>
      <c r="B29" s="82"/>
      <c r="C29" s="87" t="s">
        <v>62</v>
      </c>
      <c r="D29" s="87"/>
      <c r="E29" s="88"/>
      <c r="F29" s="89" t="s">
        <v>23</v>
      </c>
      <c r="G29" s="87"/>
      <c r="H29" s="87"/>
      <c r="I29" s="106" t="s">
        <v>24</v>
      </c>
      <c r="K29" s="4"/>
    </row>
    <row r="30" spans="1:15" ht="19.5" customHeight="1">
      <c r="A30" s="83"/>
      <c r="B30" s="84"/>
      <c r="C30" s="136">
        <v>572000</v>
      </c>
      <c r="D30" s="90"/>
      <c r="E30" s="91"/>
      <c r="F30" s="92" t="s">
        <v>55</v>
      </c>
      <c r="G30" s="93"/>
      <c r="H30" s="93"/>
      <c r="I30" s="107"/>
      <c r="K30" s="6"/>
      <c r="L30" s="6"/>
      <c r="M30" s="6"/>
      <c r="N30" s="6"/>
      <c r="O30" s="6"/>
    </row>
    <row r="31" spans="1:15" ht="19.5" customHeight="1">
      <c r="A31" s="85"/>
      <c r="B31" s="86"/>
      <c r="C31" s="8"/>
      <c r="D31" s="8"/>
      <c r="E31" s="7" t="s">
        <v>32</v>
      </c>
      <c r="F31" s="127">
        <v>1234567890123</v>
      </c>
      <c r="G31" s="128"/>
      <c r="H31" s="128"/>
      <c r="I31" s="129"/>
      <c r="K31" s="4" t="s">
        <v>25</v>
      </c>
      <c r="L31" s="6"/>
      <c r="M31" s="6"/>
      <c r="N31" s="6"/>
      <c r="O31" s="6"/>
    </row>
    <row r="32" spans="1:15" ht="18" customHeight="1">
      <c r="A32" s="109" t="s">
        <v>26</v>
      </c>
      <c r="B32" s="110"/>
      <c r="C32" s="111" t="s">
        <v>41</v>
      </c>
      <c r="D32" s="112"/>
      <c r="E32" s="112"/>
      <c r="F32" s="112"/>
      <c r="G32" s="112"/>
      <c r="H32" s="112"/>
      <c r="I32" s="113"/>
      <c r="K32" s="108" t="s">
        <v>68</v>
      </c>
      <c r="L32" s="108"/>
      <c r="M32" s="108"/>
      <c r="N32" s="108"/>
      <c r="O32" s="108"/>
    </row>
    <row r="33" spans="1:15" ht="18.600000000000001" customHeight="1">
      <c r="A33" s="85"/>
      <c r="B33" s="86"/>
      <c r="C33" s="114"/>
      <c r="D33" s="115"/>
      <c r="E33" s="115"/>
      <c r="F33" s="115"/>
      <c r="G33" s="115"/>
      <c r="H33" s="115"/>
      <c r="I33" s="116"/>
      <c r="K33" s="108"/>
      <c r="L33" s="108"/>
      <c r="M33" s="108"/>
      <c r="N33" s="108"/>
      <c r="O33" s="108"/>
    </row>
    <row r="34" spans="1:15" ht="13.5" customHeight="1">
      <c r="A34" s="83" t="s">
        <v>27</v>
      </c>
      <c r="B34" s="84"/>
      <c r="C34" s="111" t="s">
        <v>42</v>
      </c>
      <c r="D34" s="112"/>
      <c r="E34" s="112"/>
      <c r="F34" s="112"/>
      <c r="G34" s="112"/>
      <c r="H34" s="112"/>
      <c r="I34" s="113"/>
      <c r="K34" s="126" t="s">
        <v>58</v>
      </c>
      <c r="L34" s="126"/>
      <c r="M34" s="126"/>
      <c r="N34" s="126"/>
      <c r="O34" s="126"/>
    </row>
    <row r="35" spans="1:15" ht="13.5" customHeight="1">
      <c r="A35" s="83"/>
      <c r="B35" s="84"/>
      <c r="C35" s="114"/>
      <c r="D35" s="115"/>
      <c r="E35" s="115"/>
      <c r="F35" s="115"/>
      <c r="G35" s="115"/>
      <c r="H35" s="115"/>
      <c r="I35" s="116"/>
      <c r="K35" s="126"/>
      <c r="L35" s="126"/>
      <c r="M35" s="126"/>
      <c r="N35" s="126"/>
      <c r="O35" s="126"/>
    </row>
    <row r="36" spans="1:15">
      <c r="A36" s="109" t="s">
        <v>28</v>
      </c>
      <c r="B36" s="110"/>
      <c r="C36" s="111" t="s">
        <v>43</v>
      </c>
      <c r="D36" s="112"/>
      <c r="E36" s="112"/>
      <c r="F36" s="112"/>
      <c r="G36" s="112"/>
      <c r="H36" s="112"/>
      <c r="I36" s="113"/>
      <c r="K36" s="40" t="s">
        <v>69</v>
      </c>
      <c r="L36" s="40"/>
      <c r="M36" s="40"/>
      <c r="N36" s="40"/>
      <c r="O36" s="40"/>
    </row>
    <row r="37" spans="1:15">
      <c r="A37" s="85"/>
      <c r="B37" s="86"/>
      <c r="C37" s="114"/>
      <c r="D37" s="115"/>
      <c r="E37" s="115"/>
      <c r="F37" s="115"/>
      <c r="G37" s="115"/>
      <c r="H37" s="115"/>
      <c r="I37" s="116"/>
      <c r="K37" s="40"/>
      <c r="L37" s="40"/>
      <c r="M37" s="40"/>
      <c r="N37" s="40"/>
      <c r="O37" s="40"/>
    </row>
    <row r="38" spans="1:15" ht="13.5" customHeight="1">
      <c r="A38" s="83" t="s">
        <v>29</v>
      </c>
      <c r="B38" s="84"/>
      <c r="C38" s="111" t="s">
        <v>54</v>
      </c>
      <c r="D38" s="112"/>
      <c r="E38" s="112"/>
      <c r="F38" s="112"/>
      <c r="G38" s="112"/>
      <c r="H38" s="112"/>
      <c r="I38" s="113"/>
      <c r="K38" s="108" t="s">
        <v>70</v>
      </c>
      <c r="L38" s="40"/>
      <c r="M38" s="40"/>
      <c r="N38" s="40"/>
    </row>
    <row r="39" spans="1:15" ht="14.25" thickBot="1">
      <c r="A39" s="117"/>
      <c r="B39" s="118"/>
      <c r="C39" s="119"/>
      <c r="D39" s="120"/>
      <c r="E39" s="120"/>
      <c r="F39" s="120"/>
      <c r="G39" s="120"/>
      <c r="H39" s="120"/>
      <c r="I39" s="121"/>
      <c r="K39" s="40"/>
      <c r="L39" s="40"/>
      <c r="M39" s="40"/>
      <c r="N39" s="40"/>
    </row>
    <row r="40" spans="1:15">
      <c r="A40" s="2" t="s">
        <v>63</v>
      </c>
    </row>
  </sheetData>
  <sheetProtection algorithmName="SHA-512" hashValue="pT7g8IXjwG5uhtDsBe80uM2Zn65j7TRj5LGmcXPqDPS7QXS8Bg6ybA4LvkB+BI/8igU0IMxNQD0bKOcLGqycAA==" saltValue="VUh6RbmsSqf+UlWekGcO5A==" spinCount="100000" sheet="1" objects="1" scenarios="1"/>
  <mergeCells count="156"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K36:O37"/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BE7D0-5F86-4374-B610-9C269F09FFCE}">
  <sheetPr>
    <pageSetUpPr fitToPage="1"/>
  </sheetPr>
  <dimension ref="A1:R40"/>
  <sheetViews>
    <sheetView zoomScale="90" zoomScaleNormal="90" workbookViewId="0">
      <selection sqref="A1:I1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41" t="s">
        <v>67</v>
      </c>
      <c r="B1" s="41"/>
      <c r="C1" s="41"/>
      <c r="D1" s="41"/>
      <c r="E1" s="41"/>
      <c r="F1" s="41"/>
      <c r="G1" s="41"/>
      <c r="H1" s="41"/>
      <c r="I1" s="41"/>
    </row>
    <row r="2" spans="1:18" ht="14.25">
      <c r="A2" s="20"/>
      <c r="B2" s="20" t="s">
        <v>59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30</v>
      </c>
    </row>
    <row r="4" spans="1:18" ht="21">
      <c r="A4" s="42" t="s">
        <v>64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Q4" s="9">
        <v>0</v>
      </c>
      <c r="R4" s="2" t="s">
        <v>31</v>
      </c>
    </row>
    <row r="5" spans="1:18" ht="19.5" customHeight="1">
      <c r="A5" s="3"/>
      <c r="B5" s="12" t="s">
        <v>57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43">
        <v>45292</v>
      </c>
      <c r="C6" s="43"/>
      <c r="D6" s="43"/>
      <c r="E6" s="2" t="s">
        <v>56</v>
      </c>
    </row>
    <row r="7" spans="1:18">
      <c r="A7" s="44" t="s">
        <v>2</v>
      </c>
      <c r="B7" s="45"/>
      <c r="C7" s="48" t="s">
        <v>3</v>
      </c>
      <c r="D7" s="49"/>
      <c r="E7" s="50"/>
      <c r="F7" s="51" t="s">
        <v>4</v>
      </c>
      <c r="G7" s="53" t="s">
        <v>5</v>
      </c>
      <c r="H7" s="55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57" t="s">
        <v>13</v>
      </c>
    </row>
    <row r="8" spans="1:18" ht="14.25" thickBot="1">
      <c r="A8" s="46"/>
      <c r="B8" s="47"/>
      <c r="C8" s="19" t="s">
        <v>14</v>
      </c>
      <c r="D8" s="59" t="s">
        <v>15</v>
      </c>
      <c r="E8" s="60"/>
      <c r="F8" s="52"/>
      <c r="G8" s="54"/>
      <c r="H8" s="56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66</v>
      </c>
      <c r="N8" s="27" t="s">
        <v>20</v>
      </c>
      <c r="O8" s="58"/>
    </row>
    <row r="9" spans="1:18">
      <c r="A9" s="73">
        <v>1</v>
      </c>
      <c r="B9" s="75"/>
      <c r="C9" s="72" t="s">
        <v>21</v>
      </c>
      <c r="D9" s="76"/>
      <c r="E9" s="77"/>
      <c r="F9" s="72"/>
      <c r="G9" s="72" t="s">
        <v>21</v>
      </c>
      <c r="H9" s="72"/>
      <c r="I9" s="33"/>
      <c r="J9" s="33"/>
      <c r="K9" s="33"/>
      <c r="L9" s="35" t="str">
        <f>IF(I9="","",I9-J9+K9)</f>
        <v/>
      </c>
      <c r="M9" s="29" t="str">
        <f>IF(L9="","",(ROUND(L9*$Q$4,0)))</f>
        <v/>
      </c>
      <c r="N9" s="31" t="str">
        <f>IF(M9="","",L9-M9)</f>
        <v/>
      </c>
      <c r="O9" s="63"/>
    </row>
    <row r="10" spans="1:18">
      <c r="A10" s="74"/>
      <c r="B10" s="66"/>
      <c r="C10" s="38"/>
      <c r="D10" s="69"/>
      <c r="E10" s="71"/>
      <c r="F10" s="38"/>
      <c r="G10" s="38"/>
      <c r="H10" s="38"/>
      <c r="I10" s="34"/>
      <c r="J10" s="34"/>
      <c r="K10" s="34"/>
      <c r="L10" s="36"/>
      <c r="M10" s="30"/>
      <c r="N10" s="32"/>
      <c r="O10" s="62"/>
    </row>
    <row r="11" spans="1:18">
      <c r="A11" s="64">
        <v>2</v>
      </c>
      <c r="B11" s="65"/>
      <c r="C11" s="67" t="s">
        <v>21</v>
      </c>
      <c r="D11" s="68"/>
      <c r="E11" s="70"/>
      <c r="F11" s="37"/>
      <c r="G11" s="37" t="s">
        <v>21</v>
      </c>
      <c r="H11" s="37"/>
      <c r="I11" s="39"/>
      <c r="J11" s="39"/>
      <c r="K11" s="39"/>
      <c r="L11" s="36" t="str">
        <f t="shared" ref="L11" si="0">IF(I11="","",I11-J11+K11)</f>
        <v/>
      </c>
      <c r="M11" s="29" t="str">
        <f t="shared" ref="M11:M13" si="1">IF(L11="","",(ROUND(L11*$Q$4,0)))</f>
        <v/>
      </c>
      <c r="N11" s="32" t="str">
        <f t="shared" ref="N11" si="2">IF(M11="","",L11-M11)</f>
        <v/>
      </c>
      <c r="O11" s="61"/>
    </row>
    <row r="12" spans="1:18">
      <c r="A12" s="64"/>
      <c r="B12" s="66"/>
      <c r="C12" s="67"/>
      <c r="D12" s="69"/>
      <c r="E12" s="71"/>
      <c r="F12" s="38"/>
      <c r="G12" s="38"/>
      <c r="H12" s="38"/>
      <c r="I12" s="34"/>
      <c r="J12" s="34"/>
      <c r="K12" s="34"/>
      <c r="L12" s="36"/>
      <c r="M12" s="30"/>
      <c r="N12" s="32"/>
      <c r="O12" s="62"/>
    </row>
    <row r="13" spans="1:18">
      <c r="A13" s="78">
        <v>3</v>
      </c>
      <c r="B13" s="65"/>
      <c r="C13" s="37" t="s">
        <v>21</v>
      </c>
      <c r="D13" s="68"/>
      <c r="E13" s="70"/>
      <c r="F13" s="37"/>
      <c r="G13" s="37" t="s">
        <v>21</v>
      </c>
      <c r="H13" s="37"/>
      <c r="I13" s="39"/>
      <c r="J13" s="39"/>
      <c r="K13" s="39"/>
      <c r="L13" s="36" t="str">
        <f t="shared" ref="L13" si="3">IF(I13="","",I13-J13+K13)</f>
        <v/>
      </c>
      <c r="M13" s="29" t="str">
        <f t="shared" si="1"/>
        <v/>
      </c>
      <c r="N13" s="32" t="str">
        <f t="shared" ref="N13" si="4">IF(M13="","",L13-M13)</f>
        <v/>
      </c>
      <c r="O13" s="61"/>
    </row>
    <row r="14" spans="1:18">
      <c r="A14" s="74"/>
      <c r="B14" s="66"/>
      <c r="C14" s="38"/>
      <c r="D14" s="69"/>
      <c r="E14" s="71"/>
      <c r="F14" s="38"/>
      <c r="G14" s="38"/>
      <c r="H14" s="38"/>
      <c r="I14" s="34"/>
      <c r="J14" s="34"/>
      <c r="K14" s="34"/>
      <c r="L14" s="36"/>
      <c r="M14" s="30"/>
      <c r="N14" s="32"/>
      <c r="O14" s="62"/>
    </row>
    <row r="15" spans="1:18">
      <c r="A15" s="78">
        <v>4</v>
      </c>
      <c r="B15" s="65"/>
      <c r="C15" s="37" t="s">
        <v>21</v>
      </c>
      <c r="D15" s="68"/>
      <c r="E15" s="70"/>
      <c r="F15" s="37"/>
      <c r="G15" s="37" t="s">
        <v>21</v>
      </c>
      <c r="H15" s="37"/>
      <c r="I15" s="39"/>
      <c r="J15" s="39"/>
      <c r="K15" s="39"/>
      <c r="L15" s="36" t="str">
        <f t="shared" ref="L15" si="5">IF(I15="","",I15-J15+K15)</f>
        <v/>
      </c>
      <c r="M15" s="29" t="str">
        <f t="shared" ref="M15" si="6">IF(L15="","",(ROUND(L15*$Q$4,0)))</f>
        <v/>
      </c>
      <c r="N15" s="32" t="str">
        <f t="shared" ref="N15" si="7">IF(M15="","",L15-M15)</f>
        <v/>
      </c>
      <c r="O15" s="61"/>
    </row>
    <row r="16" spans="1:18">
      <c r="A16" s="74"/>
      <c r="B16" s="66"/>
      <c r="C16" s="38"/>
      <c r="D16" s="69"/>
      <c r="E16" s="71"/>
      <c r="F16" s="38"/>
      <c r="G16" s="38"/>
      <c r="H16" s="38"/>
      <c r="I16" s="34"/>
      <c r="J16" s="34"/>
      <c r="K16" s="34"/>
      <c r="L16" s="36"/>
      <c r="M16" s="30"/>
      <c r="N16" s="32"/>
      <c r="O16" s="62"/>
    </row>
    <row r="17" spans="1:15">
      <c r="A17" s="64">
        <v>5</v>
      </c>
      <c r="B17" s="65"/>
      <c r="C17" s="67" t="s">
        <v>21</v>
      </c>
      <c r="D17" s="68"/>
      <c r="E17" s="70"/>
      <c r="F17" s="37"/>
      <c r="G17" s="37" t="s">
        <v>21</v>
      </c>
      <c r="H17" s="37"/>
      <c r="I17" s="39"/>
      <c r="J17" s="39"/>
      <c r="K17" s="39"/>
      <c r="L17" s="36" t="str">
        <f t="shared" ref="L17" si="8">IF(I17="","",I17-J17+K17)</f>
        <v/>
      </c>
      <c r="M17" s="29" t="str">
        <f t="shared" ref="M17" si="9">IF(L17="","",(ROUND(L17*$Q$4,0)))</f>
        <v/>
      </c>
      <c r="N17" s="32" t="str">
        <f t="shared" ref="N17" si="10">IF(M17="","",L17-M17)</f>
        <v/>
      </c>
      <c r="O17" s="61"/>
    </row>
    <row r="18" spans="1:15">
      <c r="A18" s="64"/>
      <c r="B18" s="66"/>
      <c r="C18" s="67"/>
      <c r="D18" s="69"/>
      <c r="E18" s="71"/>
      <c r="F18" s="38"/>
      <c r="G18" s="38"/>
      <c r="H18" s="38"/>
      <c r="I18" s="34"/>
      <c r="J18" s="34"/>
      <c r="K18" s="34"/>
      <c r="L18" s="36"/>
      <c r="M18" s="30"/>
      <c r="N18" s="32"/>
      <c r="O18" s="62"/>
    </row>
    <row r="19" spans="1:15">
      <c r="A19" s="78">
        <v>6</v>
      </c>
      <c r="B19" s="65"/>
      <c r="C19" s="37" t="s">
        <v>21</v>
      </c>
      <c r="D19" s="68"/>
      <c r="E19" s="70"/>
      <c r="F19" s="37"/>
      <c r="G19" s="37" t="s">
        <v>21</v>
      </c>
      <c r="H19" s="37"/>
      <c r="I19" s="39"/>
      <c r="J19" s="39"/>
      <c r="K19" s="39"/>
      <c r="L19" s="36" t="str">
        <f t="shared" ref="L19" si="11">IF(I19="","",I19-J19+K19)</f>
        <v/>
      </c>
      <c r="M19" s="29" t="str">
        <f t="shared" ref="M19" si="12">IF(L19="","",(ROUND(L19*$Q$4,0)))</f>
        <v/>
      </c>
      <c r="N19" s="32" t="str">
        <f t="shared" ref="N19" si="13">IF(M19="","",L19-M19)</f>
        <v/>
      </c>
      <c r="O19" s="61"/>
    </row>
    <row r="20" spans="1:15">
      <c r="A20" s="74"/>
      <c r="B20" s="66"/>
      <c r="C20" s="38"/>
      <c r="D20" s="69"/>
      <c r="E20" s="71"/>
      <c r="F20" s="38"/>
      <c r="G20" s="38"/>
      <c r="H20" s="38"/>
      <c r="I20" s="34"/>
      <c r="J20" s="34"/>
      <c r="K20" s="34"/>
      <c r="L20" s="36"/>
      <c r="M20" s="30"/>
      <c r="N20" s="32"/>
      <c r="O20" s="62"/>
    </row>
    <row r="21" spans="1:15">
      <c r="A21" s="64">
        <v>7</v>
      </c>
      <c r="B21" s="65"/>
      <c r="C21" s="67" t="s">
        <v>21</v>
      </c>
      <c r="D21" s="68"/>
      <c r="E21" s="70"/>
      <c r="F21" s="37"/>
      <c r="G21" s="37" t="s">
        <v>21</v>
      </c>
      <c r="H21" s="37"/>
      <c r="I21" s="39"/>
      <c r="J21" s="39"/>
      <c r="K21" s="39"/>
      <c r="L21" s="36" t="str">
        <f t="shared" ref="L21" si="14">IF(I21="","",I21-J21+K21)</f>
        <v/>
      </c>
      <c r="M21" s="29" t="str">
        <f t="shared" ref="M21" si="15">IF(L21="","",(ROUND(L21*$Q$4,0)))</f>
        <v/>
      </c>
      <c r="N21" s="32" t="str">
        <f t="shared" ref="N21" si="16">IF(M21="","",L21-M21)</f>
        <v/>
      </c>
      <c r="O21" s="61"/>
    </row>
    <row r="22" spans="1:15">
      <c r="A22" s="64"/>
      <c r="B22" s="66"/>
      <c r="C22" s="67"/>
      <c r="D22" s="69"/>
      <c r="E22" s="71"/>
      <c r="F22" s="38"/>
      <c r="G22" s="38"/>
      <c r="H22" s="38"/>
      <c r="I22" s="34"/>
      <c r="J22" s="34"/>
      <c r="K22" s="34"/>
      <c r="L22" s="36"/>
      <c r="M22" s="30"/>
      <c r="N22" s="32"/>
      <c r="O22" s="62"/>
    </row>
    <row r="23" spans="1:15">
      <c r="A23" s="78">
        <v>8</v>
      </c>
      <c r="B23" s="65"/>
      <c r="C23" s="37" t="s">
        <v>21</v>
      </c>
      <c r="D23" s="68"/>
      <c r="E23" s="70"/>
      <c r="F23" s="37"/>
      <c r="G23" s="37" t="s">
        <v>21</v>
      </c>
      <c r="H23" s="37"/>
      <c r="I23" s="39"/>
      <c r="J23" s="39"/>
      <c r="K23" s="39"/>
      <c r="L23" s="36" t="str">
        <f t="shared" ref="L23" si="17">IF(I23="","",I23-J23+K23)</f>
        <v/>
      </c>
      <c r="M23" s="29" t="str">
        <f t="shared" ref="M23" si="18">IF(L23="","",(ROUND(L23*$Q$4,0)))</f>
        <v/>
      </c>
      <c r="N23" s="32" t="str">
        <f t="shared" ref="N23" si="19">IF(M23="","",L23-M23)</f>
        <v/>
      </c>
      <c r="O23" s="61"/>
    </row>
    <row r="24" spans="1:15" ht="14.25" thickBot="1">
      <c r="A24" s="64"/>
      <c r="B24" s="94"/>
      <c r="C24" s="67"/>
      <c r="D24" s="95"/>
      <c r="E24" s="96"/>
      <c r="F24" s="67"/>
      <c r="G24" s="67"/>
      <c r="H24" s="67"/>
      <c r="I24" s="79"/>
      <c r="J24" s="79"/>
      <c r="K24" s="79"/>
      <c r="L24" s="80"/>
      <c r="M24" s="97"/>
      <c r="N24" s="98"/>
      <c r="O24" s="99"/>
    </row>
    <row r="25" spans="1:15" ht="13.5" customHeight="1">
      <c r="A25" s="130"/>
      <c r="B25" s="131"/>
      <c r="C25" s="131"/>
      <c r="D25" s="131"/>
      <c r="E25" s="131"/>
      <c r="F25" s="131"/>
      <c r="G25" s="131"/>
      <c r="H25" s="131"/>
      <c r="I25" s="131"/>
      <c r="J25" s="100" t="s">
        <v>65</v>
      </c>
      <c r="K25" s="101"/>
      <c r="L25" s="124">
        <f>SUM(L9:L24)</f>
        <v>0</v>
      </c>
      <c r="M25" s="122">
        <f>SUM(M9:M24)</f>
        <v>0</v>
      </c>
      <c r="N25" s="134">
        <f>SUM(N9:N24)</f>
        <v>0</v>
      </c>
      <c r="O25" s="63"/>
    </row>
    <row r="26" spans="1:15" ht="14.25" customHeight="1" thickBot="1">
      <c r="A26" s="132"/>
      <c r="B26" s="133"/>
      <c r="C26" s="133"/>
      <c r="D26" s="133"/>
      <c r="E26" s="133"/>
      <c r="F26" s="133"/>
      <c r="G26" s="133"/>
      <c r="H26" s="133"/>
      <c r="I26" s="133"/>
      <c r="J26" s="102"/>
      <c r="K26" s="103"/>
      <c r="L26" s="125"/>
      <c r="M26" s="123"/>
      <c r="N26" s="135"/>
      <c r="O26" s="99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104"/>
      <c r="K27" s="105"/>
      <c r="L27" s="23"/>
      <c r="M27" s="23"/>
      <c r="N27" s="28"/>
    </row>
    <row r="28" spans="1:15" ht="14.25" thickBot="1"/>
    <row r="29" spans="1:15" ht="14.45" customHeight="1">
      <c r="A29" s="81" t="s">
        <v>22</v>
      </c>
      <c r="B29" s="82"/>
      <c r="C29" s="87" t="s">
        <v>62</v>
      </c>
      <c r="D29" s="87"/>
      <c r="E29" s="88"/>
      <c r="F29" s="89" t="s">
        <v>23</v>
      </c>
      <c r="G29" s="87"/>
      <c r="H29" s="87"/>
      <c r="I29" s="106" t="s">
        <v>24</v>
      </c>
      <c r="K29" s="4"/>
    </row>
    <row r="30" spans="1:15" ht="19.5" customHeight="1">
      <c r="A30" s="83"/>
      <c r="B30" s="84"/>
      <c r="C30" s="90"/>
      <c r="D30" s="90"/>
      <c r="E30" s="91"/>
      <c r="F30" s="92"/>
      <c r="G30" s="93"/>
      <c r="H30" s="93"/>
      <c r="I30" s="107"/>
      <c r="K30" s="6"/>
      <c r="L30" s="6"/>
      <c r="M30" s="6"/>
      <c r="N30" s="6"/>
      <c r="O30" s="6"/>
    </row>
    <row r="31" spans="1:15" ht="19.5" customHeight="1">
      <c r="A31" s="85"/>
      <c r="B31" s="86"/>
      <c r="C31" s="8"/>
      <c r="D31" s="8"/>
      <c r="E31" s="7" t="s">
        <v>32</v>
      </c>
      <c r="F31" s="127"/>
      <c r="G31" s="128"/>
      <c r="H31" s="128"/>
      <c r="I31" s="129"/>
      <c r="K31" s="4" t="s">
        <v>25</v>
      </c>
      <c r="L31" s="6"/>
      <c r="M31" s="6"/>
      <c r="N31" s="6"/>
      <c r="O31" s="6"/>
    </row>
    <row r="32" spans="1:15" ht="18" customHeight="1">
      <c r="A32" s="109" t="s">
        <v>26</v>
      </c>
      <c r="B32" s="110"/>
      <c r="C32" s="111"/>
      <c r="D32" s="112"/>
      <c r="E32" s="112"/>
      <c r="F32" s="112"/>
      <c r="G32" s="112"/>
      <c r="H32" s="112"/>
      <c r="I32" s="113"/>
      <c r="K32" s="108" t="s">
        <v>68</v>
      </c>
      <c r="L32" s="108"/>
      <c r="M32" s="108"/>
      <c r="N32" s="108"/>
      <c r="O32" s="108"/>
    </row>
    <row r="33" spans="1:15" ht="18.600000000000001" customHeight="1">
      <c r="A33" s="85"/>
      <c r="B33" s="86"/>
      <c r="C33" s="114"/>
      <c r="D33" s="115"/>
      <c r="E33" s="115"/>
      <c r="F33" s="115"/>
      <c r="G33" s="115"/>
      <c r="H33" s="115"/>
      <c r="I33" s="116"/>
      <c r="K33" s="108"/>
      <c r="L33" s="108"/>
      <c r="M33" s="108"/>
      <c r="N33" s="108"/>
      <c r="O33" s="108"/>
    </row>
    <row r="34" spans="1:15" ht="13.5" customHeight="1">
      <c r="A34" s="83" t="s">
        <v>27</v>
      </c>
      <c r="B34" s="84"/>
      <c r="C34" s="111"/>
      <c r="D34" s="112"/>
      <c r="E34" s="112"/>
      <c r="F34" s="112"/>
      <c r="G34" s="112"/>
      <c r="H34" s="112"/>
      <c r="I34" s="113"/>
      <c r="K34" s="126" t="s">
        <v>58</v>
      </c>
      <c r="L34" s="126"/>
      <c r="M34" s="126"/>
      <c r="N34" s="126"/>
      <c r="O34" s="126"/>
    </row>
    <row r="35" spans="1:15" ht="13.5" customHeight="1">
      <c r="A35" s="83"/>
      <c r="B35" s="84"/>
      <c r="C35" s="114"/>
      <c r="D35" s="115"/>
      <c r="E35" s="115"/>
      <c r="F35" s="115"/>
      <c r="G35" s="115"/>
      <c r="H35" s="115"/>
      <c r="I35" s="116"/>
      <c r="K35" s="126"/>
      <c r="L35" s="126"/>
      <c r="M35" s="126"/>
      <c r="N35" s="126"/>
      <c r="O35" s="126"/>
    </row>
    <row r="36" spans="1:15">
      <c r="A36" s="109" t="s">
        <v>28</v>
      </c>
      <c r="B36" s="110"/>
      <c r="C36" s="111"/>
      <c r="D36" s="112"/>
      <c r="E36" s="112"/>
      <c r="F36" s="112"/>
      <c r="G36" s="112"/>
      <c r="H36" s="112"/>
      <c r="I36" s="113"/>
      <c r="K36" s="40" t="s">
        <v>69</v>
      </c>
      <c r="L36" s="40"/>
      <c r="M36" s="40"/>
      <c r="N36" s="40"/>
      <c r="O36" s="40"/>
    </row>
    <row r="37" spans="1:15">
      <c r="A37" s="85"/>
      <c r="B37" s="86"/>
      <c r="C37" s="114"/>
      <c r="D37" s="115"/>
      <c r="E37" s="115"/>
      <c r="F37" s="115"/>
      <c r="G37" s="115"/>
      <c r="H37" s="115"/>
      <c r="I37" s="116"/>
      <c r="K37" s="40"/>
      <c r="L37" s="40"/>
      <c r="M37" s="40"/>
      <c r="N37" s="40"/>
      <c r="O37" s="40"/>
    </row>
    <row r="38" spans="1:15" ht="13.5" customHeight="1">
      <c r="A38" s="83" t="s">
        <v>29</v>
      </c>
      <c r="B38" s="84"/>
      <c r="C38" s="111"/>
      <c r="D38" s="112"/>
      <c r="E38" s="112"/>
      <c r="F38" s="112"/>
      <c r="G38" s="112"/>
      <c r="H38" s="112"/>
      <c r="I38" s="113"/>
      <c r="K38" s="108" t="s">
        <v>70</v>
      </c>
      <c r="L38" s="40"/>
      <c r="M38" s="40"/>
      <c r="N38" s="40"/>
    </row>
    <row r="39" spans="1:15" ht="14.25" thickBot="1">
      <c r="A39" s="117"/>
      <c r="B39" s="118"/>
      <c r="C39" s="119"/>
      <c r="D39" s="120"/>
      <c r="E39" s="120"/>
      <c r="F39" s="120"/>
      <c r="G39" s="120"/>
      <c r="H39" s="120"/>
      <c r="I39" s="121"/>
      <c r="K39" s="40"/>
      <c r="L39" s="40"/>
      <c r="M39" s="40"/>
      <c r="N39" s="40"/>
    </row>
    <row r="40" spans="1:15">
      <c r="A40" s="2" t="s">
        <v>63</v>
      </c>
    </row>
  </sheetData>
  <sheetProtection sheet="1" objects="1" scenarios="1"/>
  <mergeCells count="156"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O25:O26"/>
    <mergeCell ref="J23:J24"/>
    <mergeCell ref="K23:K24"/>
    <mergeCell ref="L23:L24"/>
    <mergeCell ref="M23:M24"/>
    <mergeCell ref="N23:N24"/>
    <mergeCell ref="O23:O24"/>
    <mergeCell ref="J27:K27"/>
    <mergeCell ref="A29:B31"/>
    <mergeCell ref="C29:E29"/>
    <mergeCell ref="F29:H29"/>
    <mergeCell ref="I29:I30"/>
    <mergeCell ref="C30:E30"/>
    <mergeCell ref="F30:H30"/>
    <mergeCell ref="F31:I31"/>
    <mergeCell ref="A25:I26"/>
    <mergeCell ref="J25:K26"/>
    <mergeCell ref="L25:L26"/>
    <mergeCell ref="M25:M26"/>
    <mergeCell ref="N25:N26"/>
    <mergeCell ref="A23:A24"/>
    <mergeCell ref="B23:B24"/>
    <mergeCell ref="C23:C24"/>
    <mergeCell ref="D23:D24"/>
    <mergeCell ref="A36:B37"/>
    <mergeCell ref="C36:I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K36:O37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C6C94189515B7478BF2CA5E4A5A16D1" ma:contentTypeVersion="10" ma:contentTypeDescription="新しいドキュメントを作成します。" ma:contentTypeScope="" ma:versionID="d97c0b6183d5069be05c477db93a5300">
  <xsd:schema xmlns:xsd="http://www.w3.org/2001/XMLSchema" xmlns:xs="http://www.w3.org/2001/XMLSchema" xmlns:p="http://schemas.microsoft.com/office/2006/metadata/properties" xmlns:ns2="ab20a2f7-f1f4-4eed-ac52-acb9d48b68c0" xmlns:ns3="44b5c8e9-f445-4be9-90f1-2dcb77c90036" targetNamespace="http://schemas.microsoft.com/office/2006/metadata/properties" ma:root="true" ma:fieldsID="186b57d16abf8d428cb935bb5e72b0ef" ns2:_="" ns3:_="">
    <xsd:import namespace="ab20a2f7-f1f4-4eed-ac52-acb9d48b68c0"/>
    <xsd:import namespace="44b5c8e9-f445-4be9-90f1-2dcb77c90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0a2f7-f1f4-4eed-ac52-acb9d48b68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5c8e9-f445-4be9-90f1-2dcb77c900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5b50200-baee-4b55-921f-dfaf60141964}" ma:internalName="TaxCatchAll" ma:showField="CatchAllData" ma:web="44b5c8e9-f445-4be9-90f1-2dcb77c90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20a2f7-f1f4-4eed-ac52-acb9d48b68c0">
      <Terms xmlns="http://schemas.microsoft.com/office/infopath/2007/PartnerControls"/>
    </lcf76f155ced4ddcb4097134ff3c332f>
    <TaxCatchAll xmlns="44b5c8e9-f445-4be9-90f1-2dcb77c900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C7C6B5-4C08-492A-8C78-EDDD0B5FC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20a2f7-f1f4-4eed-ac52-acb9d48b68c0"/>
    <ds:schemaRef ds:uri="44b5c8e9-f445-4be9-90f1-2dcb77c90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6E583D-660E-4C11-BB1F-1E938359E877}">
  <ds:schemaRefs>
    <ds:schemaRef ds:uri="http://purl.org/dc/dcmitype/"/>
    <ds:schemaRef ds:uri="http://schemas.microsoft.com/office/2006/metadata/properties"/>
    <ds:schemaRef ds:uri="http://purl.org/dc/elements/1.1/"/>
    <ds:schemaRef ds:uri="ab20a2f7-f1f4-4eed-ac52-acb9d48b68c0"/>
    <ds:schemaRef ds:uri="http://purl.org/dc/terms/"/>
    <ds:schemaRef ds:uri="http://schemas.microsoft.com/office/2006/documentManagement/types"/>
    <ds:schemaRef ds:uri="44b5c8e9-f445-4be9-90f1-2dcb77c9003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請求書フォーム(関西北陸地区照合)</vt:lpstr>
      <vt:lpstr>作成例</vt:lpstr>
      <vt:lpstr>宿泊税・入湯税_請求書フォーム(関西北陸地区照合) </vt:lpstr>
      <vt:lpstr>作成例!Print_Area</vt:lpstr>
      <vt:lpstr>'宿泊税・入湯税_請求書フォーム(関西北陸地区照合) '!Print_Area</vt:lpstr>
      <vt:lpstr>'請求書フォーム(関西北陸地区照合)'!Print_Area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2023-12-18T08:06:54Z</cp:lastPrinted>
  <dcterms:created xsi:type="dcterms:W3CDTF">2016-11-25T06:22:46Z</dcterms:created>
  <dcterms:modified xsi:type="dcterms:W3CDTF">2023-12-22T08:00:32Z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0x0101004C6C94189515B7478BF2CA5E4A5A16D1</vt:lpwstr>
  </property>
  <property fmtid="{D5CDD505-2E9C-101B-9397-08002B2CF9AE}" pid="3" name="MediaServiceImageTags">
    <vt:lpwstr/>
  </property>
</Properties>
</file>