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chieco/Desktop/"/>
    </mc:Choice>
  </mc:AlternateContent>
  <xr:revisionPtr revIDLastSave="0" documentId="8_{3DCD7EFE-EDF0-4940-9601-A9DB82B955B2}" xr6:coauthVersionLast="47" xr6:coauthVersionMax="47" xr10:uidLastSave="{00000000-0000-0000-0000-000000000000}"/>
  <bookViews>
    <workbookView xWindow="120" yWindow="740" windowWidth="14960" windowHeight="8440"/>
  </bookViews>
  <sheets>
    <sheet name="教習所 (通学)" sheetId="1" r:id="rId1"/>
    <sheet name="記入見本" sheetId="2" r:id="rId2"/>
  </sheets>
  <definedNames>
    <definedName name="_xlnm.Print_Area" localSheetId="1">記入見本!$A$1:$P$91</definedName>
    <definedName name="_xlnm.Print_Area" localSheetId="0">'教習所 (通学)'!$A$1:$P$91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M20" i="1"/>
  <c r="H82" i="1"/>
  <c r="J12" i="2"/>
  <c r="M12" i="2"/>
  <c r="J13" i="2"/>
  <c r="M13" i="2"/>
  <c r="J14" i="2"/>
  <c r="M14" i="2"/>
  <c r="J15" i="2"/>
  <c r="M15" i="2"/>
  <c r="J16" i="2"/>
  <c r="J17" i="2"/>
  <c r="M17" i="2"/>
  <c r="J18" i="2"/>
  <c r="M18" i="2"/>
  <c r="J19" i="2"/>
  <c r="M19" i="2"/>
  <c r="J21" i="2"/>
  <c r="M21" i="2"/>
  <c r="J22" i="2"/>
  <c r="M22" i="2"/>
  <c r="J23" i="2"/>
  <c r="J24" i="2"/>
  <c r="J25" i="2"/>
  <c r="M25" i="2"/>
  <c r="J26" i="2"/>
  <c r="M26" i="2"/>
  <c r="J27" i="2"/>
  <c r="M27" i="2"/>
  <c r="J28" i="2"/>
  <c r="M28" i="2"/>
  <c r="J29" i="2"/>
  <c r="M29" i="2"/>
  <c r="J30" i="2"/>
  <c r="M30" i="2"/>
  <c r="J31" i="2"/>
  <c r="J32" i="2"/>
  <c r="M32" i="2"/>
  <c r="J33" i="2"/>
  <c r="M33" i="2"/>
  <c r="J34" i="2"/>
  <c r="M34" i="2"/>
  <c r="J35" i="2"/>
  <c r="M35" i="2"/>
  <c r="J36" i="2"/>
  <c r="M36" i="2"/>
  <c r="J37" i="2"/>
  <c r="M37" i="2"/>
  <c r="J38" i="2"/>
  <c r="M38" i="2"/>
  <c r="J39" i="2"/>
  <c r="J40" i="2"/>
  <c r="M40" i="2"/>
  <c r="J41" i="2"/>
  <c r="M41" i="2"/>
  <c r="J42" i="2"/>
  <c r="M42" i="2"/>
  <c r="J43" i="2"/>
  <c r="M43" i="2"/>
  <c r="J44" i="2"/>
  <c r="M44" i="2"/>
  <c r="J45" i="2"/>
  <c r="M45" i="2"/>
  <c r="J46" i="2"/>
  <c r="M46" i="2"/>
  <c r="J47" i="2"/>
  <c r="M47" i="2"/>
  <c r="J48" i="2"/>
  <c r="J49" i="2"/>
  <c r="M49" i="2"/>
  <c r="J50" i="2"/>
  <c r="M50" i="2"/>
  <c r="J51" i="2"/>
  <c r="M51" i="2"/>
  <c r="J52" i="2"/>
  <c r="M52" i="2"/>
  <c r="J53" i="2"/>
  <c r="M53" i="2"/>
  <c r="J54" i="2"/>
  <c r="M54" i="2"/>
  <c r="J55" i="2"/>
  <c r="J56" i="2"/>
  <c r="J57" i="2"/>
  <c r="M57" i="2"/>
  <c r="J58" i="2"/>
  <c r="M58" i="2"/>
  <c r="J59" i="2"/>
  <c r="M59" i="2"/>
  <c r="J60" i="2"/>
  <c r="M60" i="2"/>
  <c r="J61" i="2"/>
  <c r="M61" i="2"/>
  <c r="J62" i="2"/>
  <c r="M62" i="2"/>
  <c r="J63" i="2"/>
  <c r="J64" i="2"/>
  <c r="J65" i="2"/>
  <c r="M65" i="2"/>
  <c r="J66" i="2"/>
  <c r="M66" i="2"/>
  <c r="J67" i="2"/>
  <c r="M67" i="2"/>
  <c r="J68" i="2"/>
  <c r="M68" i="2"/>
  <c r="J69" i="2"/>
  <c r="M69" i="2"/>
  <c r="J70" i="2"/>
  <c r="M70" i="2"/>
  <c r="J71" i="2"/>
  <c r="J72" i="2"/>
  <c r="J73" i="2"/>
  <c r="M73" i="2"/>
  <c r="J74" i="2"/>
  <c r="M74" i="2"/>
  <c r="J75" i="2"/>
  <c r="M75" i="2"/>
  <c r="J76" i="2"/>
  <c r="M76" i="2"/>
  <c r="J77" i="2"/>
  <c r="M77" i="2"/>
  <c r="J78" i="2"/>
  <c r="M78" i="2"/>
  <c r="J79" i="2"/>
  <c r="M79" i="2"/>
  <c r="J81" i="2"/>
  <c r="M81" i="2"/>
  <c r="J11" i="2"/>
  <c r="M11" i="2"/>
  <c r="J21" i="1"/>
  <c r="M21" i="1"/>
  <c r="J23" i="1"/>
  <c r="J30" i="1"/>
  <c r="M30" i="1"/>
  <c r="J31" i="1"/>
  <c r="M31" i="1"/>
  <c r="J41" i="1"/>
  <c r="M41" i="1"/>
  <c r="J47" i="1"/>
  <c r="M47" i="1"/>
  <c r="J48" i="1"/>
  <c r="M48" i="1"/>
  <c r="J49" i="1"/>
  <c r="M49" i="1"/>
  <c r="J53" i="1"/>
  <c r="M53" i="1"/>
  <c r="J54" i="1"/>
  <c r="M54" i="1"/>
  <c r="J55" i="1"/>
  <c r="M55" i="1"/>
  <c r="J56" i="1"/>
  <c r="M56" i="1"/>
  <c r="J61" i="1"/>
  <c r="M61" i="1"/>
  <c r="J62" i="1"/>
  <c r="M62" i="1"/>
  <c r="J63" i="1"/>
  <c r="M63" i="1"/>
  <c r="J65" i="1"/>
  <c r="M65" i="1"/>
  <c r="J69" i="1"/>
  <c r="M69" i="1"/>
  <c r="J70" i="1"/>
  <c r="M70" i="1"/>
  <c r="J71" i="1"/>
  <c r="M71" i="1"/>
  <c r="J73" i="1"/>
  <c r="M73" i="1"/>
  <c r="J77" i="1"/>
  <c r="M77" i="1"/>
  <c r="I89" i="1"/>
  <c r="K89" i="1"/>
  <c r="I89" i="2"/>
  <c r="I87" i="2"/>
  <c r="K87" i="2"/>
  <c r="I86" i="2"/>
  <c r="I88" i="2"/>
  <c r="K86" i="2"/>
  <c r="I81" i="2"/>
  <c r="I13" i="2"/>
  <c r="I14" i="2"/>
  <c r="I15" i="2"/>
  <c r="I16" i="2"/>
  <c r="I17" i="2"/>
  <c r="I18" i="2"/>
  <c r="I19" i="2"/>
  <c r="I20" i="2"/>
  <c r="I82" i="2"/>
  <c r="I21" i="2"/>
  <c r="I22" i="2"/>
  <c r="I23" i="2"/>
  <c r="I24" i="2"/>
  <c r="I25" i="2"/>
  <c r="I26" i="2"/>
  <c r="I27" i="2"/>
  <c r="I28" i="2"/>
  <c r="I29" i="2"/>
  <c r="I30" i="2"/>
  <c r="I31" i="2"/>
  <c r="M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M71" i="2"/>
  <c r="I72" i="2"/>
  <c r="I73" i="2"/>
  <c r="I74" i="2"/>
  <c r="I75" i="2"/>
  <c r="I76" i="2"/>
  <c r="I77" i="2"/>
  <c r="I78" i="2"/>
  <c r="I79" i="2"/>
  <c r="I12" i="2"/>
  <c r="I11" i="2"/>
  <c r="I87" i="1"/>
  <c r="K87" i="1"/>
  <c r="I86" i="1"/>
  <c r="K86" i="1"/>
  <c r="I81" i="1"/>
  <c r="I13" i="1"/>
  <c r="J13" i="1"/>
  <c r="I14" i="1"/>
  <c r="J14" i="1"/>
  <c r="I15" i="1"/>
  <c r="J15" i="1"/>
  <c r="I16" i="1"/>
  <c r="J16" i="1"/>
  <c r="M16" i="1"/>
  <c r="I17" i="1"/>
  <c r="J17" i="1"/>
  <c r="M17" i="1"/>
  <c r="I18" i="1"/>
  <c r="J18" i="1"/>
  <c r="M18" i="1"/>
  <c r="I19" i="1"/>
  <c r="I21" i="1"/>
  <c r="I22" i="1"/>
  <c r="J22" i="1"/>
  <c r="M22" i="1"/>
  <c r="I23" i="1"/>
  <c r="M23" i="1"/>
  <c r="I24" i="1"/>
  <c r="J24" i="1"/>
  <c r="M24" i="1"/>
  <c r="I25" i="1"/>
  <c r="J25" i="1"/>
  <c r="M25" i="1"/>
  <c r="I26" i="1"/>
  <c r="J26" i="1"/>
  <c r="M26" i="1"/>
  <c r="I27" i="1"/>
  <c r="J27" i="1"/>
  <c r="I28" i="1"/>
  <c r="J28" i="1"/>
  <c r="M28" i="1"/>
  <c r="I29" i="1"/>
  <c r="J29" i="1"/>
  <c r="M29" i="1"/>
  <c r="I30" i="1"/>
  <c r="I31" i="1"/>
  <c r="I32" i="1"/>
  <c r="J32" i="1"/>
  <c r="M32" i="1"/>
  <c r="I33" i="1"/>
  <c r="I34" i="1"/>
  <c r="J34" i="1"/>
  <c r="M34" i="1"/>
  <c r="I35" i="1"/>
  <c r="I36" i="1"/>
  <c r="J36" i="1"/>
  <c r="M36" i="1"/>
  <c r="I37" i="1"/>
  <c r="J37" i="1"/>
  <c r="M37" i="1"/>
  <c r="I38" i="1"/>
  <c r="J38" i="1"/>
  <c r="M38" i="1"/>
  <c r="I39" i="1"/>
  <c r="J39" i="1"/>
  <c r="M39" i="1"/>
  <c r="I40" i="1"/>
  <c r="J40" i="1"/>
  <c r="M40" i="1"/>
  <c r="I41" i="1"/>
  <c r="I42" i="1"/>
  <c r="J42" i="1"/>
  <c r="M42" i="1"/>
  <c r="I43" i="1"/>
  <c r="J43" i="1"/>
  <c r="M43" i="1"/>
  <c r="I44" i="1"/>
  <c r="J44" i="1"/>
  <c r="M44" i="1"/>
  <c r="I45" i="1"/>
  <c r="J45" i="1"/>
  <c r="M45" i="1"/>
  <c r="I46" i="1"/>
  <c r="J46" i="1"/>
  <c r="M46" i="1"/>
  <c r="I47" i="1"/>
  <c r="I48" i="1"/>
  <c r="I49" i="1"/>
  <c r="I50" i="1"/>
  <c r="J50" i="1"/>
  <c r="M50" i="1"/>
  <c r="I51" i="1"/>
  <c r="J51" i="1"/>
  <c r="M51" i="1"/>
  <c r="I52" i="1"/>
  <c r="J52" i="1"/>
  <c r="I53" i="1"/>
  <c r="I54" i="1"/>
  <c r="I55" i="1"/>
  <c r="I56" i="1"/>
  <c r="I57" i="1"/>
  <c r="J57" i="1"/>
  <c r="M57" i="1"/>
  <c r="I58" i="1"/>
  <c r="J58" i="1"/>
  <c r="M58" i="1"/>
  <c r="I59" i="1"/>
  <c r="J59" i="1"/>
  <c r="M59" i="1"/>
  <c r="I60" i="1"/>
  <c r="I61" i="1"/>
  <c r="I62" i="1"/>
  <c r="I63" i="1"/>
  <c r="I64" i="1"/>
  <c r="J64" i="1"/>
  <c r="M64" i="1"/>
  <c r="I65" i="1"/>
  <c r="I66" i="1"/>
  <c r="J66" i="1"/>
  <c r="M66" i="1"/>
  <c r="I67" i="1"/>
  <c r="J67" i="1"/>
  <c r="M67" i="1"/>
  <c r="I68" i="1"/>
  <c r="I69" i="1"/>
  <c r="I70" i="1"/>
  <c r="I71" i="1"/>
  <c r="I72" i="1"/>
  <c r="J72" i="1"/>
  <c r="M72" i="1"/>
  <c r="I73" i="1"/>
  <c r="I74" i="1"/>
  <c r="J74" i="1"/>
  <c r="M74" i="1"/>
  <c r="I75" i="1"/>
  <c r="J75" i="1"/>
  <c r="M75" i="1"/>
  <c r="I76" i="1"/>
  <c r="I77" i="1"/>
  <c r="I78" i="1"/>
  <c r="I79" i="1"/>
  <c r="J79" i="1"/>
  <c r="M79" i="1"/>
  <c r="I12" i="1"/>
  <c r="J12" i="1"/>
  <c r="I11" i="1"/>
  <c r="J11" i="1"/>
  <c r="M11" i="1"/>
  <c r="K89" i="2"/>
  <c r="M23" i="2"/>
  <c r="M39" i="2"/>
  <c r="M56" i="2"/>
  <c r="M64" i="2"/>
  <c r="M72" i="2"/>
  <c r="G82" i="2"/>
  <c r="H82" i="2"/>
  <c r="G88" i="2"/>
  <c r="H97" i="2"/>
  <c r="G82" i="1"/>
  <c r="G88" i="1"/>
  <c r="H97" i="1"/>
  <c r="M48" i="2"/>
  <c r="M63" i="2"/>
  <c r="M16" i="2"/>
  <c r="M55" i="2"/>
  <c r="M24" i="2"/>
  <c r="J78" i="1"/>
  <c r="M78" i="1"/>
  <c r="J60" i="1"/>
  <c r="M60" i="1"/>
  <c r="J35" i="1"/>
  <c r="M35" i="1"/>
  <c r="I88" i="1"/>
  <c r="K88" i="1"/>
  <c r="J76" i="1"/>
  <c r="M76" i="1"/>
  <c r="J68" i="1"/>
  <c r="M68" i="1"/>
  <c r="M52" i="1"/>
  <c r="J19" i="1"/>
  <c r="M19" i="1"/>
  <c r="J33" i="1"/>
  <c r="M33" i="1"/>
  <c r="M27" i="1"/>
  <c r="K88" i="2"/>
  <c r="M13" i="1"/>
  <c r="M15" i="1"/>
  <c r="M12" i="1"/>
  <c r="M14" i="1"/>
  <c r="I82" i="1"/>
  <c r="J20" i="2"/>
  <c r="J82" i="2"/>
  <c r="J81" i="1"/>
  <c r="M20" i="2"/>
  <c r="M82" i="2"/>
  <c r="G90" i="2"/>
  <c r="J82" i="1"/>
  <c r="M81" i="1"/>
  <c r="M82" i="1"/>
  <c r="G90" i="1"/>
  <c r="G91" i="2"/>
  <c r="I90" i="2"/>
  <c r="I91" i="2"/>
  <c r="I90" i="1"/>
  <c r="I91" i="1"/>
  <c r="G91" i="1"/>
  <c r="K90" i="1"/>
  <c r="K91" i="2"/>
  <c r="K90" i="2"/>
  <c r="K91" i="1"/>
</calcChain>
</file>

<file path=xl/sharedStrings.xml><?xml version="1.0" encoding="utf-8"?>
<sst xmlns="http://schemas.openxmlformats.org/spreadsheetml/2006/main" count="404" uniqueCount="212">
  <si>
    <t>生　　協　　名</t>
  </si>
  <si>
    <t>生活協同組合連合会</t>
    <rPh sb="0" eb="2">
      <t>セイカツ</t>
    </rPh>
    <rPh sb="2" eb="4">
      <t>キョウドウ</t>
    </rPh>
    <rPh sb="4" eb="6">
      <t>クミアイ</t>
    </rPh>
    <rPh sb="6" eb="9">
      <t>レンゴウカイ</t>
    </rPh>
    <phoneticPr fontId="19"/>
  </si>
  <si>
    <t>締め日：</t>
    <rPh sb="0" eb="1">
      <t>シ</t>
    </rPh>
    <rPh sb="2" eb="3">
      <t>ヒ</t>
    </rPh>
    <phoneticPr fontId="19"/>
  </si>
  <si>
    <t>住</t>
    <rPh sb="0" eb="1">
      <t>ジュウ</t>
    </rPh>
    <phoneticPr fontId="19"/>
  </si>
  <si>
    <t>〒</t>
    <phoneticPr fontId="19"/>
  </si>
  <si>
    <t>－</t>
    <phoneticPr fontId="19"/>
  </si>
  <si>
    <t>承　認</t>
    <rPh sb="0" eb="1">
      <t>ウケタマワ</t>
    </rPh>
    <rPh sb="2" eb="3">
      <t>ニン</t>
    </rPh>
    <phoneticPr fontId="19"/>
  </si>
  <si>
    <t>担　当</t>
    <rPh sb="0" eb="1">
      <t>ニナ</t>
    </rPh>
    <rPh sb="2" eb="3">
      <t>トウ</t>
    </rPh>
    <phoneticPr fontId="19"/>
  </si>
  <si>
    <t>所</t>
    <rPh sb="0" eb="1">
      <t>トコロ</t>
    </rPh>
    <phoneticPr fontId="19"/>
  </si>
  <si>
    <t>←ここには、印刷後　担当の方の</t>
    <rPh sb="6" eb="8">
      <t>インサツ</t>
    </rPh>
    <rPh sb="8" eb="9">
      <t>アト</t>
    </rPh>
    <rPh sb="10" eb="12">
      <t>タントウ</t>
    </rPh>
    <rPh sb="13" eb="14">
      <t>カタ</t>
    </rPh>
    <phoneticPr fontId="19"/>
  </si>
  <si>
    <t>社</t>
    <rPh sb="0" eb="1">
      <t>シャ</t>
    </rPh>
    <phoneticPr fontId="19"/>
  </si>
  <si>
    <t>　　　　　　　印</t>
    <rPh sb="7" eb="8">
      <t>イン</t>
    </rPh>
    <phoneticPr fontId="19"/>
  </si>
  <si>
    <t>TEL</t>
    <phoneticPr fontId="19"/>
  </si>
  <si>
    <t>　捺印をお願いします。</t>
    <rPh sb="1" eb="3">
      <t>ナツイン</t>
    </rPh>
    <rPh sb="5" eb="6">
      <t>ネガ</t>
    </rPh>
    <phoneticPr fontId="19"/>
  </si>
  <si>
    <t>名</t>
    <rPh sb="0" eb="1">
      <t>メイ</t>
    </rPh>
    <phoneticPr fontId="19"/>
  </si>
  <si>
    <t xml:space="preserve">FAX </t>
    <phoneticPr fontId="19"/>
  </si>
  <si>
    <t>ｺｰﾄﾞ</t>
    <phoneticPr fontId="19"/>
  </si>
  <si>
    <t>(A)枚数</t>
    <rPh sb="3" eb="5">
      <t>マイスウ</t>
    </rPh>
    <phoneticPr fontId="19"/>
  </si>
  <si>
    <t>（Ｂ)入校確認書合計・税込</t>
    <rPh sb="3" eb="5">
      <t>ニュウコウ</t>
    </rPh>
    <rPh sb="5" eb="8">
      <t>カクニンショ</t>
    </rPh>
    <rPh sb="8" eb="9">
      <t>ゴウ</t>
    </rPh>
    <rPh sb="11" eb="13">
      <t>ゼイコミ</t>
    </rPh>
    <phoneticPr fontId="19"/>
  </si>
  <si>
    <t>（Ｃ)入校確認書合計・税抜</t>
    <rPh sb="3" eb="5">
      <t>ニュウコウ</t>
    </rPh>
    <rPh sb="5" eb="8">
      <t>カクニンショ</t>
    </rPh>
    <rPh sb="8" eb="9">
      <t>ゴウ</t>
    </rPh>
    <rPh sb="11" eb="13">
      <t>ゼイヌキ</t>
    </rPh>
    <phoneticPr fontId="19"/>
  </si>
  <si>
    <t>(D)手数料額計・税抜き</t>
    <rPh sb="3" eb="6">
      <t>テスウリョウ</t>
    </rPh>
    <rPh sb="6" eb="7">
      <t>ガク</t>
    </rPh>
    <rPh sb="9" eb="10">
      <t>ゼイ</t>
    </rPh>
    <rPh sb="10" eb="11">
      <t>ヌ</t>
    </rPh>
    <phoneticPr fontId="19"/>
  </si>
  <si>
    <t>(C)－(D)＝納入額計・税抜き</t>
    <rPh sb="8" eb="10">
      <t>ノウニュウ</t>
    </rPh>
    <rPh sb="10" eb="11">
      <t>ガク</t>
    </rPh>
    <rPh sb="11" eb="12">
      <t>ケイ</t>
    </rPh>
    <rPh sb="13" eb="14">
      <t>ゼイ</t>
    </rPh>
    <rPh sb="14" eb="15">
      <t>ヌ</t>
    </rPh>
    <phoneticPr fontId="19"/>
  </si>
  <si>
    <t>備　　考　</t>
    <rPh sb="0" eb="1">
      <t>ビ</t>
    </rPh>
    <rPh sb="3" eb="4">
      <t>コウ</t>
    </rPh>
    <phoneticPr fontId="19"/>
  </si>
  <si>
    <t>01</t>
    <phoneticPr fontId="19"/>
  </si>
  <si>
    <t>02</t>
    <phoneticPr fontId="19"/>
  </si>
  <si>
    <t>早稲田大</t>
    <rPh sb="0" eb="3">
      <t>ワセダ</t>
    </rPh>
    <rPh sb="3" eb="4">
      <t>ダイ</t>
    </rPh>
    <phoneticPr fontId="19"/>
  </si>
  <si>
    <t>03</t>
    <phoneticPr fontId="19"/>
  </si>
  <si>
    <t>慶応義塾</t>
    <rPh sb="0" eb="2">
      <t>ケイオウ</t>
    </rPh>
    <rPh sb="2" eb="3">
      <t>ギ</t>
    </rPh>
    <rPh sb="3" eb="4">
      <t>ジュク</t>
    </rPh>
    <phoneticPr fontId="19"/>
  </si>
  <si>
    <t>04</t>
    <phoneticPr fontId="19"/>
  </si>
  <si>
    <t>法政大</t>
    <rPh sb="0" eb="3">
      <t>ホウセイダイ</t>
    </rPh>
    <phoneticPr fontId="19"/>
  </si>
  <si>
    <t>09</t>
    <phoneticPr fontId="19"/>
  </si>
  <si>
    <t>インカレコープ</t>
    <phoneticPr fontId="19"/>
  </si>
  <si>
    <t>11</t>
    <phoneticPr fontId="19"/>
  </si>
  <si>
    <t>12</t>
    <phoneticPr fontId="19"/>
  </si>
  <si>
    <t>13</t>
    <phoneticPr fontId="19"/>
  </si>
  <si>
    <t>14</t>
    <phoneticPr fontId="19"/>
  </si>
  <si>
    <t>東京海洋大</t>
    <rPh sb="0" eb="2">
      <t>トウキョウ</t>
    </rPh>
    <rPh sb="2" eb="4">
      <t>カイヨウ</t>
    </rPh>
    <rPh sb="4" eb="5">
      <t>ダイ</t>
    </rPh>
    <phoneticPr fontId="19"/>
  </si>
  <si>
    <t>15</t>
    <phoneticPr fontId="19"/>
  </si>
  <si>
    <t>千葉商大</t>
    <rPh sb="0" eb="2">
      <t>チバ</t>
    </rPh>
    <rPh sb="2" eb="4">
      <t>ショウダイ</t>
    </rPh>
    <phoneticPr fontId="19"/>
  </si>
  <si>
    <t>16</t>
    <phoneticPr fontId="19"/>
  </si>
  <si>
    <t>千葉大</t>
    <rPh sb="0" eb="2">
      <t>チバ</t>
    </rPh>
    <rPh sb="2" eb="3">
      <t>ダイ</t>
    </rPh>
    <phoneticPr fontId="19"/>
  </si>
  <si>
    <t>17</t>
    <phoneticPr fontId="19"/>
  </si>
  <si>
    <t>18</t>
    <phoneticPr fontId="19"/>
  </si>
  <si>
    <t>21</t>
    <phoneticPr fontId="19"/>
  </si>
  <si>
    <t>22</t>
    <phoneticPr fontId="19"/>
  </si>
  <si>
    <t>明治学院</t>
    <rPh sb="0" eb="2">
      <t>メイジ</t>
    </rPh>
    <rPh sb="2" eb="4">
      <t>ガクイン</t>
    </rPh>
    <phoneticPr fontId="19"/>
  </si>
  <si>
    <t>23</t>
    <phoneticPr fontId="19"/>
  </si>
  <si>
    <t>24</t>
    <phoneticPr fontId="19"/>
  </si>
  <si>
    <t>和光学園</t>
    <rPh sb="0" eb="2">
      <t>ワコウ</t>
    </rPh>
    <rPh sb="2" eb="4">
      <t>ガクエン</t>
    </rPh>
    <phoneticPr fontId="19"/>
  </si>
  <si>
    <t>25</t>
    <phoneticPr fontId="19"/>
  </si>
  <si>
    <t>桜美林学園</t>
    <rPh sb="0" eb="3">
      <t>オウビリン</t>
    </rPh>
    <rPh sb="3" eb="5">
      <t>ガクエン</t>
    </rPh>
    <phoneticPr fontId="19"/>
  </si>
  <si>
    <t>26</t>
    <phoneticPr fontId="19"/>
  </si>
  <si>
    <t>麻布大</t>
    <rPh sb="0" eb="2">
      <t>アザブ</t>
    </rPh>
    <rPh sb="2" eb="3">
      <t>ダイ</t>
    </rPh>
    <phoneticPr fontId="19"/>
  </si>
  <si>
    <t>28</t>
    <phoneticPr fontId="19"/>
  </si>
  <si>
    <t>29</t>
    <phoneticPr fontId="19"/>
  </si>
  <si>
    <t>横浜国立大</t>
    <rPh sb="0" eb="2">
      <t>ヨコハマ</t>
    </rPh>
    <rPh sb="2" eb="5">
      <t>コクリツダイ</t>
    </rPh>
    <phoneticPr fontId="19"/>
  </si>
  <si>
    <t>30</t>
    <phoneticPr fontId="19"/>
  </si>
  <si>
    <t>横浜市立大</t>
    <rPh sb="0" eb="2">
      <t>ヨコハマ</t>
    </rPh>
    <rPh sb="2" eb="4">
      <t>イチリツ</t>
    </rPh>
    <rPh sb="4" eb="5">
      <t>ダイ</t>
    </rPh>
    <phoneticPr fontId="19"/>
  </si>
  <si>
    <t>32</t>
    <phoneticPr fontId="19"/>
  </si>
  <si>
    <t>星薬科大</t>
    <rPh sb="0" eb="1">
      <t>ホシ</t>
    </rPh>
    <rPh sb="1" eb="4">
      <t>ヤッカダイ</t>
    </rPh>
    <phoneticPr fontId="19"/>
  </si>
  <si>
    <t>33</t>
    <phoneticPr fontId="19"/>
  </si>
  <si>
    <t>東京工芸大</t>
    <rPh sb="0" eb="2">
      <t>トウキョウ</t>
    </rPh>
    <rPh sb="2" eb="4">
      <t>コウゲイ</t>
    </rPh>
    <rPh sb="4" eb="5">
      <t>ダイ</t>
    </rPh>
    <phoneticPr fontId="19"/>
  </si>
  <si>
    <t>34</t>
    <phoneticPr fontId="19"/>
  </si>
  <si>
    <t>日赤看護大</t>
    <rPh sb="0" eb="2">
      <t>ニッセキ</t>
    </rPh>
    <rPh sb="2" eb="4">
      <t>カンゴ</t>
    </rPh>
    <rPh sb="4" eb="5">
      <t>ダイ</t>
    </rPh>
    <phoneticPr fontId="19"/>
  </si>
  <si>
    <t>41</t>
    <phoneticPr fontId="19"/>
  </si>
  <si>
    <t>お茶の水女子大</t>
    <rPh sb="1" eb="2">
      <t>チャ</t>
    </rPh>
    <rPh sb="3" eb="4">
      <t>ミズ</t>
    </rPh>
    <rPh sb="4" eb="7">
      <t>ジョシダイ</t>
    </rPh>
    <phoneticPr fontId="19"/>
  </si>
  <si>
    <t>42</t>
    <phoneticPr fontId="19"/>
  </si>
  <si>
    <t>43</t>
    <phoneticPr fontId="19"/>
  </si>
  <si>
    <t>東京外語大</t>
    <rPh sb="0" eb="2">
      <t>トウキョウ</t>
    </rPh>
    <rPh sb="2" eb="5">
      <t>ガイゴダイ</t>
    </rPh>
    <phoneticPr fontId="19"/>
  </si>
  <si>
    <t>44</t>
    <phoneticPr fontId="19"/>
  </si>
  <si>
    <t>武蔵学園</t>
    <rPh sb="0" eb="2">
      <t>ムサシ</t>
    </rPh>
    <rPh sb="2" eb="4">
      <t>ガクエン</t>
    </rPh>
    <phoneticPr fontId="19"/>
  </si>
  <si>
    <t>45</t>
    <phoneticPr fontId="19"/>
  </si>
  <si>
    <t>日本女子大</t>
    <rPh sb="0" eb="2">
      <t>ニホン</t>
    </rPh>
    <rPh sb="2" eb="5">
      <t>ジョシダイ</t>
    </rPh>
    <phoneticPr fontId="19"/>
  </si>
  <si>
    <t>46</t>
    <phoneticPr fontId="19"/>
  </si>
  <si>
    <t>東洋大</t>
    <rPh sb="0" eb="2">
      <t>トウヨウ</t>
    </rPh>
    <rPh sb="2" eb="3">
      <t>ダイ</t>
    </rPh>
    <phoneticPr fontId="19"/>
  </si>
  <si>
    <t>47</t>
    <phoneticPr fontId="19"/>
  </si>
  <si>
    <t>東京芸術大</t>
    <rPh sb="0" eb="2">
      <t>トウキョウ</t>
    </rPh>
    <rPh sb="2" eb="4">
      <t>ゲイジュツ</t>
    </rPh>
    <rPh sb="4" eb="5">
      <t>ダイ</t>
    </rPh>
    <phoneticPr fontId="19"/>
  </si>
  <si>
    <t>48</t>
    <phoneticPr fontId="19"/>
  </si>
  <si>
    <t>大東文化学園</t>
    <rPh sb="0" eb="2">
      <t>ダイトウ</t>
    </rPh>
    <rPh sb="2" eb="4">
      <t>ブンカ</t>
    </rPh>
    <rPh sb="4" eb="6">
      <t>ガクエン</t>
    </rPh>
    <phoneticPr fontId="19"/>
  </si>
  <si>
    <t>49</t>
    <phoneticPr fontId="19"/>
  </si>
  <si>
    <t>埼玉大</t>
    <rPh sb="0" eb="2">
      <t>サイタマ</t>
    </rPh>
    <rPh sb="2" eb="3">
      <t>ダイ</t>
    </rPh>
    <phoneticPr fontId="19"/>
  </si>
  <si>
    <t>50</t>
    <phoneticPr fontId="19"/>
  </si>
  <si>
    <t>51</t>
    <phoneticPr fontId="19"/>
  </si>
  <si>
    <t>十文字学園</t>
    <rPh sb="0" eb="3">
      <t>ジュウモンジ</t>
    </rPh>
    <rPh sb="3" eb="5">
      <t>ガクエン</t>
    </rPh>
    <phoneticPr fontId="19"/>
  </si>
  <si>
    <t>52</t>
    <phoneticPr fontId="19"/>
  </si>
  <si>
    <t>淑徳大</t>
    <rPh sb="0" eb="2">
      <t>シュクトク</t>
    </rPh>
    <rPh sb="2" eb="3">
      <t>ダイ</t>
    </rPh>
    <phoneticPr fontId="19"/>
  </si>
  <si>
    <t>前橋工科大</t>
    <rPh sb="0" eb="2">
      <t>マエバシ</t>
    </rPh>
    <rPh sb="2" eb="4">
      <t>コウカ</t>
    </rPh>
    <rPh sb="4" eb="5">
      <t>ダイ</t>
    </rPh>
    <phoneticPr fontId="19"/>
  </si>
  <si>
    <t>東京高専</t>
    <rPh sb="0" eb="2">
      <t>トウキョウ</t>
    </rPh>
    <rPh sb="2" eb="4">
      <t>コウセン</t>
    </rPh>
    <phoneticPr fontId="19"/>
  </si>
  <si>
    <t>61</t>
    <phoneticPr fontId="19"/>
  </si>
  <si>
    <t>東京経済大</t>
    <rPh sb="0" eb="2">
      <t>トウキョウ</t>
    </rPh>
    <rPh sb="2" eb="5">
      <t>ケイザイダイ</t>
    </rPh>
    <phoneticPr fontId="19"/>
  </si>
  <si>
    <t>62</t>
    <phoneticPr fontId="19"/>
  </si>
  <si>
    <t>一橋大</t>
    <rPh sb="0" eb="2">
      <t>ヒトツバシ</t>
    </rPh>
    <rPh sb="2" eb="3">
      <t>ダイ</t>
    </rPh>
    <phoneticPr fontId="19"/>
  </si>
  <si>
    <t>63</t>
    <phoneticPr fontId="19"/>
  </si>
  <si>
    <t>東京学芸大</t>
    <rPh sb="0" eb="2">
      <t>トウキョウ</t>
    </rPh>
    <rPh sb="2" eb="4">
      <t>ガクゲイ</t>
    </rPh>
    <rPh sb="4" eb="5">
      <t>ダイ</t>
    </rPh>
    <phoneticPr fontId="19"/>
  </si>
  <si>
    <t>64</t>
    <phoneticPr fontId="19"/>
  </si>
  <si>
    <t>電気通信大</t>
    <rPh sb="0" eb="2">
      <t>デンキ</t>
    </rPh>
    <rPh sb="2" eb="4">
      <t>ツウシン</t>
    </rPh>
    <rPh sb="4" eb="5">
      <t>ダイ</t>
    </rPh>
    <phoneticPr fontId="19"/>
  </si>
  <si>
    <t>65</t>
    <phoneticPr fontId="19"/>
  </si>
  <si>
    <t>東京農工大</t>
    <rPh sb="0" eb="2">
      <t>トウキョウ</t>
    </rPh>
    <rPh sb="2" eb="5">
      <t>ノウコウダイ</t>
    </rPh>
    <phoneticPr fontId="19"/>
  </si>
  <si>
    <t>66</t>
    <phoneticPr fontId="19"/>
  </si>
  <si>
    <t>津田塾大</t>
    <rPh sb="0" eb="3">
      <t>ツダジュク</t>
    </rPh>
    <rPh sb="3" eb="4">
      <t>ダイ</t>
    </rPh>
    <phoneticPr fontId="19"/>
  </si>
  <si>
    <t>67</t>
    <phoneticPr fontId="19"/>
  </si>
  <si>
    <t>東京薬科大</t>
    <rPh sb="0" eb="2">
      <t>トウキョウ</t>
    </rPh>
    <rPh sb="2" eb="5">
      <t>ヤッカダイ</t>
    </rPh>
    <phoneticPr fontId="19"/>
  </si>
  <si>
    <t>68</t>
    <phoneticPr fontId="19"/>
  </si>
  <si>
    <t>白梅学園</t>
    <rPh sb="0" eb="2">
      <t>シラウメ</t>
    </rPh>
    <rPh sb="2" eb="4">
      <t>ガクエン</t>
    </rPh>
    <phoneticPr fontId="19"/>
  </si>
  <si>
    <t>69</t>
    <phoneticPr fontId="19"/>
  </si>
  <si>
    <t>日本社会事業大</t>
    <rPh sb="0" eb="2">
      <t>ニホン</t>
    </rPh>
    <rPh sb="2" eb="4">
      <t>シャカイ</t>
    </rPh>
    <rPh sb="4" eb="6">
      <t>ジギョウ</t>
    </rPh>
    <rPh sb="6" eb="7">
      <t>ダイ</t>
    </rPh>
    <phoneticPr fontId="19"/>
  </si>
  <si>
    <t>70</t>
    <phoneticPr fontId="19"/>
  </si>
  <si>
    <t>清泉女学院</t>
    <rPh sb="0" eb="2">
      <t>セイセン</t>
    </rPh>
    <rPh sb="2" eb="5">
      <t>ジョガクイン</t>
    </rPh>
    <phoneticPr fontId="19"/>
  </si>
  <si>
    <t>山梨県立大</t>
    <rPh sb="0" eb="2">
      <t>ヤマナシ</t>
    </rPh>
    <rPh sb="2" eb="4">
      <t>ケンリツ</t>
    </rPh>
    <rPh sb="4" eb="5">
      <t>ダイ</t>
    </rPh>
    <phoneticPr fontId="19"/>
  </si>
  <si>
    <t>73</t>
    <phoneticPr fontId="19"/>
  </si>
  <si>
    <t>明治薬科大</t>
    <rPh sb="0" eb="2">
      <t>メイジ</t>
    </rPh>
    <rPh sb="2" eb="4">
      <t>ヤッカ</t>
    </rPh>
    <rPh sb="4" eb="5">
      <t>ダイ</t>
    </rPh>
    <phoneticPr fontId="19"/>
  </si>
  <si>
    <t>74</t>
    <phoneticPr fontId="19"/>
  </si>
  <si>
    <t>新潟青陵大・短大</t>
    <rPh sb="0" eb="2">
      <t>ニイガタ</t>
    </rPh>
    <rPh sb="2" eb="4">
      <t>セイリョウ</t>
    </rPh>
    <rPh sb="4" eb="5">
      <t>ダイ</t>
    </rPh>
    <rPh sb="6" eb="8">
      <t>タンダイ</t>
    </rPh>
    <phoneticPr fontId="19"/>
  </si>
  <si>
    <t>75</t>
    <phoneticPr fontId="19"/>
  </si>
  <si>
    <t>76</t>
    <phoneticPr fontId="19"/>
  </si>
  <si>
    <t>新潟大</t>
    <rPh sb="0" eb="2">
      <t>ニイガタ</t>
    </rPh>
    <rPh sb="2" eb="3">
      <t>ダイ</t>
    </rPh>
    <phoneticPr fontId="19"/>
  </si>
  <si>
    <t>77</t>
    <phoneticPr fontId="19"/>
  </si>
  <si>
    <t>信州大</t>
    <rPh sb="0" eb="2">
      <t>シンシュウ</t>
    </rPh>
    <rPh sb="2" eb="3">
      <t>ダイ</t>
    </rPh>
    <phoneticPr fontId="19"/>
  </si>
  <si>
    <t>78</t>
    <phoneticPr fontId="19"/>
  </si>
  <si>
    <t>長野大</t>
    <rPh sb="0" eb="2">
      <t>ナガノ</t>
    </rPh>
    <rPh sb="2" eb="3">
      <t>ダイ</t>
    </rPh>
    <phoneticPr fontId="19"/>
  </si>
  <si>
    <t>79</t>
    <phoneticPr fontId="19"/>
  </si>
  <si>
    <t>山梨大</t>
    <rPh sb="0" eb="2">
      <t>ヤマナシ</t>
    </rPh>
    <rPh sb="2" eb="3">
      <t>ダイ</t>
    </rPh>
    <phoneticPr fontId="19"/>
  </si>
  <si>
    <t>80</t>
    <phoneticPr fontId="19"/>
  </si>
  <si>
    <t>群馬大</t>
    <rPh sb="0" eb="2">
      <t>グンマ</t>
    </rPh>
    <rPh sb="2" eb="3">
      <t>ダイ</t>
    </rPh>
    <phoneticPr fontId="19"/>
  </si>
  <si>
    <t>81</t>
    <phoneticPr fontId="19"/>
  </si>
  <si>
    <t>82</t>
    <phoneticPr fontId="19"/>
  </si>
  <si>
    <t>宇都宮大</t>
    <rPh sb="0" eb="3">
      <t>ウツノミヤ</t>
    </rPh>
    <rPh sb="3" eb="4">
      <t>ダイ</t>
    </rPh>
    <phoneticPr fontId="19"/>
  </si>
  <si>
    <t>83</t>
    <phoneticPr fontId="19"/>
  </si>
  <si>
    <t>茨城大</t>
    <rPh sb="0" eb="2">
      <t>イバラギ</t>
    </rPh>
    <rPh sb="2" eb="3">
      <t>ダイ</t>
    </rPh>
    <phoneticPr fontId="19"/>
  </si>
  <si>
    <t>84</t>
    <phoneticPr fontId="19"/>
  </si>
  <si>
    <t>高崎経済大</t>
    <rPh sb="0" eb="2">
      <t>タカサキ</t>
    </rPh>
    <rPh sb="2" eb="5">
      <t>ケイザイダイ</t>
    </rPh>
    <phoneticPr fontId="19"/>
  </si>
  <si>
    <t>85</t>
    <phoneticPr fontId="19"/>
  </si>
  <si>
    <t>茨城キリスト大</t>
    <rPh sb="0" eb="2">
      <t>イバラギ</t>
    </rPh>
    <rPh sb="6" eb="7">
      <t>ダイ</t>
    </rPh>
    <phoneticPr fontId="19"/>
  </si>
  <si>
    <t>86</t>
    <phoneticPr fontId="19"/>
  </si>
  <si>
    <t>松本大</t>
    <rPh sb="0" eb="2">
      <t>マツモト</t>
    </rPh>
    <rPh sb="2" eb="3">
      <t>ダイ</t>
    </rPh>
    <phoneticPr fontId="19"/>
  </si>
  <si>
    <t>87</t>
    <phoneticPr fontId="19"/>
  </si>
  <si>
    <t>88</t>
    <phoneticPr fontId="19"/>
  </si>
  <si>
    <t>長野県看護大</t>
    <rPh sb="0" eb="3">
      <t>ナガノケン</t>
    </rPh>
    <rPh sb="3" eb="6">
      <t>カンゴダイ</t>
    </rPh>
    <phoneticPr fontId="19"/>
  </si>
  <si>
    <t>89</t>
    <phoneticPr fontId="19"/>
  </si>
  <si>
    <t>太田情報専門</t>
    <rPh sb="0" eb="2">
      <t>オオタ</t>
    </rPh>
    <rPh sb="2" eb="4">
      <t>ジョウホウ</t>
    </rPh>
    <rPh sb="4" eb="6">
      <t>センモン</t>
    </rPh>
    <phoneticPr fontId="19"/>
  </si>
  <si>
    <t>91</t>
    <phoneticPr fontId="19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</si>
  <si>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当月納品高合計</t>
    </r>
    <rPh sb="2" eb="4">
      <t>トウゲツ</t>
    </rPh>
    <rPh sb="4" eb="6">
      <t>ノウヒン</t>
    </rPh>
    <rPh sb="6" eb="7">
      <t>ダカ</t>
    </rPh>
    <rPh sb="7" eb="9">
      <t>ゴウケイ</t>
    </rPh>
    <phoneticPr fontId="19"/>
  </si>
  <si>
    <t>①</t>
    <phoneticPr fontId="19"/>
  </si>
  <si>
    <t>▲</t>
    <phoneticPr fontId="19"/>
  </si>
  <si>
    <t>(ｲ)+(ﾛ)商品代金（税込）</t>
    <rPh sb="7" eb="10">
      <t>ショウヒンダイ</t>
    </rPh>
    <rPh sb="10" eb="11">
      <t>キン</t>
    </rPh>
    <phoneticPr fontId="19"/>
  </si>
  <si>
    <t>④</t>
    <phoneticPr fontId="19"/>
  </si>
  <si>
    <t>前月請求高</t>
    <rPh sb="0" eb="2">
      <t>ゼンゲツ</t>
    </rPh>
    <rPh sb="2" eb="5">
      <t>セイキュウダカ</t>
    </rPh>
    <phoneticPr fontId="19"/>
  </si>
  <si>
    <t>⑤</t>
    <phoneticPr fontId="19"/>
  </si>
  <si>
    <t>当月入金高</t>
    <rPh sb="0" eb="2">
      <t>トウゲツ</t>
    </rPh>
    <rPh sb="2" eb="4">
      <t>ニュウキン</t>
    </rPh>
    <rPh sb="4" eb="5">
      <t>ダカ</t>
    </rPh>
    <phoneticPr fontId="19"/>
  </si>
  <si>
    <t>④-⑤ = ⑥</t>
    <phoneticPr fontId="19"/>
  </si>
  <si>
    <t>差　引　計</t>
    <rPh sb="0" eb="1">
      <t>サ</t>
    </rPh>
    <rPh sb="2" eb="3">
      <t>イン</t>
    </rPh>
    <rPh sb="4" eb="5">
      <t>ケイ</t>
    </rPh>
    <phoneticPr fontId="19"/>
  </si>
  <si>
    <t>⑦</t>
    <phoneticPr fontId="19"/>
  </si>
  <si>
    <t>訂　正　欄</t>
    <rPh sb="0" eb="1">
      <t>テイ</t>
    </rPh>
    <rPh sb="2" eb="3">
      <t>セイ</t>
    </rPh>
    <rPh sb="4" eb="5">
      <t>ラン</t>
    </rPh>
    <phoneticPr fontId="19"/>
  </si>
  <si>
    <t>①-②-③ = ⑧</t>
    <phoneticPr fontId="19"/>
  </si>
  <si>
    <t>当月納品高</t>
    <rPh sb="0" eb="2">
      <t>トウゲツ</t>
    </rPh>
    <rPh sb="2" eb="4">
      <t>ノウヒン</t>
    </rPh>
    <rPh sb="4" eb="5">
      <t>ダカ</t>
    </rPh>
    <phoneticPr fontId="19"/>
  </si>
  <si>
    <t>⑥+⑦+⑧ = ⑨</t>
    <phoneticPr fontId="19"/>
  </si>
  <si>
    <t>当月請求合計</t>
    <rPh sb="0" eb="2">
      <t>トウゲツ</t>
    </rPh>
    <rPh sb="2" eb="4">
      <t>セイキュウ</t>
    </rPh>
    <rPh sb="4" eb="6">
      <t>ゴウケイ</t>
    </rPh>
    <phoneticPr fontId="19"/>
  </si>
  <si>
    <t>↑消費税は、円未満を</t>
    <rPh sb="1" eb="4">
      <t>ショウヒゼイ</t>
    </rPh>
    <rPh sb="6" eb="7">
      <t>エン</t>
    </rPh>
    <rPh sb="7" eb="9">
      <t>ミマン</t>
    </rPh>
    <phoneticPr fontId="19"/>
  </si>
  <si>
    <t>　「切捨て」の設定にて</t>
    <rPh sb="2" eb="4">
      <t>キリス</t>
    </rPh>
    <rPh sb="7" eb="9">
      <t>セッテイ</t>
    </rPh>
    <phoneticPr fontId="19"/>
  </si>
  <si>
    <t>　</t>
    <phoneticPr fontId="19"/>
  </si>
  <si>
    <t>処理しております</t>
    <rPh sb="0" eb="2">
      <t>ショリ</t>
    </rPh>
    <phoneticPr fontId="19"/>
  </si>
  <si>
    <t>※大学生協への請求書としてのプリント出力は、「白黒」印刷にてお願い致します。</t>
    <rPh sb="1" eb="3">
      <t>ダイガク</t>
    </rPh>
    <rPh sb="3" eb="5">
      <t>セイキョウ</t>
    </rPh>
    <rPh sb="7" eb="9">
      <t>セイキュウ</t>
    </rPh>
    <rPh sb="9" eb="10">
      <t>ショ</t>
    </rPh>
    <rPh sb="18" eb="20">
      <t>シュツリョク</t>
    </rPh>
    <rPh sb="23" eb="25">
      <t>シロクロ</t>
    </rPh>
    <rPh sb="26" eb="28">
      <t>インサツ</t>
    </rPh>
    <rPh sb="31" eb="32">
      <t>ネガ</t>
    </rPh>
    <rPh sb="33" eb="34">
      <t>イタ</t>
    </rPh>
    <phoneticPr fontId="19"/>
  </si>
  <si>
    <t>　</t>
    <phoneticPr fontId="19"/>
  </si>
  <si>
    <t>※（Ｂ）入校確認書の合計金額（税込み）で入力して下さい→（Ｃ）欄に自動的に税抜金額が表示されます。</t>
    <rPh sb="4" eb="6">
      <t>ニュウコウ</t>
    </rPh>
    <rPh sb="6" eb="9">
      <t>カクニンショ</t>
    </rPh>
    <rPh sb="10" eb="12">
      <t>ゴウケイ</t>
    </rPh>
    <rPh sb="12" eb="14">
      <t>キンガク</t>
    </rPh>
    <rPh sb="15" eb="17">
      <t>ゼイコ</t>
    </rPh>
    <rPh sb="20" eb="22">
      <t>ニュウリョク</t>
    </rPh>
    <rPh sb="24" eb="25">
      <t>クダ</t>
    </rPh>
    <rPh sb="31" eb="32">
      <t>ラン</t>
    </rPh>
    <rPh sb="33" eb="36">
      <t>ジドウテキ</t>
    </rPh>
    <rPh sb="37" eb="39">
      <t>ゼイヌキ</t>
    </rPh>
    <rPh sb="39" eb="41">
      <t>キンガク</t>
    </rPh>
    <rPh sb="42" eb="44">
      <t>ヒョウジ</t>
    </rPh>
    <phoneticPr fontId="19"/>
  </si>
  <si>
    <t>TEL</t>
    <phoneticPr fontId="19"/>
  </si>
  <si>
    <t>02</t>
    <phoneticPr fontId="19"/>
  </si>
  <si>
    <t>12</t>
    <phoneticPr fontId="19"/>
  </si>
  <si>
    <t>⑥+⑦+⑧ = ⑨</t>
    <phoneticPr fontId="19"/>
  </si>
  <si>
    <t>４５６７</t>
    <phoneticPr fontId="19"/>
  </si>
  <si>
    <t>千葉県柏市柏の葉　○○-○○</t>
    <rPh sb="0" eb="3">
      <t>チバケン</t>
    </rPh>
    <rPh sb="3" eb="5">
      <t>カシワシ</t>
    </rPh>
    <rPh sb="5" eb="6">
      <t>カシワ</t>
    </rPh>
    <rPh sb="7" eb="8">
      <t>ハ</t>
    </rPh>
    <phoneticPr fontId="19"/>
  </si>
  <si>
    <t>　○○○○自動車教習所　　　　　　印</t>
    <rPh sb="5" eb="8">
      <t>ジドウシャ</t>
    </rPh>
    <rPh sb="8" eb="11">
      <t>キョウシュウジョ</t>
    </rPh>
    <rPh sb="17" eb="18">
      <t>イン</t>
    </rPh>
    <phoneticPr fontId="19"/>
  </si>
  <si>
    <t>０４-×××-××××</t>
    <phoneticPr fontId="19"/>
  </si>
  <si>
    <t>←ブルーの所に前月の「当月納品高」を入力</t>
    <rPh sb="5" eb="6">
      <t>トコロ</t>
    </rPh>
    <rPh sb="7" eb="9">
      <t>ゼンゲツ</t>
    </rPh>
    <rPh sb="11" eb="13">
      <t>トウゲツ</t>
    </rPh>
    <rPh sb="13" eb="15">
      <t>ノウヒン</t>
    </rPh>
    <rPh sb="15" eb="16">
      <t>ダカ</t>
    </rPh>
    <rPh sb="18" eb="20">
      <t>ニュウリョク</t>
    </rPh>
    <phoneticPr fontId="19"/>
  </si>
  <si>
    <t>←ブルーの所に入金高を入力（基本的には上段と同額を振り込んでいます）</t>
    <rPh sb="5" eb="6">
      <t>トコロ</t>
    </rPh>
    <rPh sb="7" eb="9">
      <t>ニュウキン</t>
    </rPh>
    <rPh sb="9" eb="10">
      <t>ダカ</t>
    </rPh>
    <rPh sb="11" eb="13">
      <t>ニュウリョク</t>
    </rPh>
    <rPh sb="14" eb="17">
      <t>キホンテキ</t>
    </rPh>
    <rPh sb="19" eb="21">
      <t>ジョウダン</t>
    </rPh>
    <rPh sb="22" eb="24">
      <t>ドウガク</t>
    </rPh>
    <rPh sb="25" eb="26">
      <t>フ</t>
    </rPh>
    <rPh sb="27" eb="28">
      <t>コ</t>
    </rPh>
    <phoneticPr fontId="19"/>
  </si>
  <si>
    <t>取引先ｺｰﾄﾞ番号</t>
    <rPh sb="0" eb="2">
      <t>トリヒキ</t>
    </rPh>
    <rPh sb="2" eb="3">
      <t>サキ</t>
    </rPh>
    <rPh sb="7" eb="9">
      <t>バンゴウ</t>
    </rPh>
    <phoneticPr fontId="19"/>
  </si>
  <si>
    <t>②．当月値引 (-)</t>
    <rPh sb="2" eb="4">
      <t>トウゲツ</t>
    </rPh>
    <rPh sb="4" eb="6">
      <t>ネビ</t>
    </rPh>
    <phoneticPr fontId="19"/>
  </si>
  <si>
    <t>③．物流費 (-)</t>
    <rPh sb="2" eb="5">
      <t>ブツリュウヒ</t>
    </rPh>
    <phoneticPr fontId="19"/>
  </si>
  <si>
    <r>
      <t>②．当月値引</t>
    </r>
    <r>
      <rPr>
        <sz val="11"/>
        <rFont val="ＭＳ Ｐゴシック"/>
        <family val="3"/>
        <charset val="128"/>
      </rPr>
      <t>(-)</t>
    </r>
    <rPh sb="2" eb="4">
      <t>トウゲツ</t>
    </rPh>
    <rPh sb="4" eb="6">
      <t>ネビ</t>
    </rPh>
    <phoneticPr fontId="19"/>
  </si>
  <si>
    <t>③．物流費(-)</t>
    <rPh sb="2" eb="5">
      <t>ブツリュウヒ</t>
    </rPh>
    <phoneticPr fontId="19"/>
  </si>
  <si>
    <t>請　求　書</t>
    <rPh sb="0" eb="1">
      <t>ショウ</t>
    </rPh>
    <rPh sb="2" eb="3">
      <t>モトム</t>
    </rPh>
    <rPh sb="4" eb="5">
      <t>ショ</t>
    </rPh>
    <phoneticPr fontId="19"/>
  </si>
  <si>
    <t>＜通学制用＞</t>
    <rPh sb="1" eb="3">
      <t>ツウガク</t>
    </rPh>
    <rPh sb="3" eb="4">
      <t>セイ</t>
    </rPh>
    <rPh sb="4" eb="5">
      <t>ヨウ</t>
    </rPh>
    <phoneticPr fontId="19"/>
  </si>
  <si>
    <t>大学生協事業連合　（東京地区）　御中</t>
    <rPh sb="0" eb="2">
      <t>ダイガク</t>
    </rPh>
    <rPh sb="2" eb="3">
      <t>ショウ</t>
    </rPh>
    <rPh sb="3" eb="4">
      <t>キョウ</t>
    </rPh>
    <rPh sb="4" eb="6">
      <t>ジギョウ</t>
    </rPh>
    <rPh sb="6" eb="8">
      <t>レンゴウ</t>
    </rPh>
    <rPh sb="10" eb="12">
      <t>トウキョウ</t>
    </rPh>
    <rPh sb="12" eb="14">
      <t>チク</t>
    </rPh>
    <rPh sb="16" eb="18">
      <t>オンチュウ</t>
    </rPh>
    <phoneticPr fontId="19"/>
  </si>
  <si>
    <t>足利大</t>
    <rPh sb="0" eb="2">
      <t>アシカガ</t>
    </rPh>
    <rPh sb="2" eb="3">
      <t>ダイ</t>
    </rPh>
    <phoneticPr fontId="19"/>
  </si>
  <si>
    <t>長野県立大</t>
    <rPh sb="0" eb="2">
      <t>ナガノ</t>
    </rPh>
    <rPh sb="2" eb="4">
      <t>ケンリツ</t>
    </rPh>
    <rPh sb="4" eb="5">
      <t>ダイ</t>
    </rPh>
    <phoneticPr fontId="19"/>
  </si>
  <si>
    <t>○○○○○○</t>
    <phoneticPr fontId="19"/>
  </si>
  <si>
    <t>事業連合（東京地区）</t>
    <rPh sb="0" eb="2">
      <t>ジギョウ</t>
    </rPh>
    <rPh sb="2" eb="4">
      <t>レンゴウ</t>
    </rPh>
    <rPh sb="5" eb="7">
      <t>トウキョウ</t>
    </rPh>
    <rPh sb="7" eb="9">
      <t>チク</t>
    </rPh>
    <phoneticPr fontId="19"/>
  </si>
  <si>
    <t>新潟県立大</t>
    <rPh sb="0" eb="2">
      <t>ニイガタ</t>
    </rPh>
    <rPh sb="2" eb="4">
      <t>ケンリツ</t>
    </rPh>
    <rPh sb="4" eb="5">
      <t>ダイ</t>
    </rPh>
    <phoneticPr fontId="19"/>
  </si>
  <si>
    <t>宇宙科学研究所</t>
    <rPh sb="0" eb="2">
      <t>ウチュウ</t>
    </rPh>
    <rPh sb="2" eb="4">
      <t>カガク</t>
    </rPh>
    <rPh sb="4" eb="7">
      <t>ケンキュウショ</t>
    </rPh>
    <phoneticPr fontId="19"/>
  </si>
  <si>
    <t>東京大</t>
    <rPh sb="0" eb="3">
      <t>トウキョウダイ</t>
    </rPh>
    <phoneticPr fontId="19"/>
  </si>
  <si>
    <t>東京理科大</t>
    <rPh sb="0" eb="2">
      <t>トウキョウ</t>
    </rPh>
    <rPh sb="2" eb="5">
      <t>リカダイ</t>
    </rPh>
    <phoneticPr fontId="19"/>
  </si>
  <si>
    <t>工学院学園</t>
    <rPh sb="0" eb="3">
      <t>コウガクイン</t>
    </rPh>
    <rPh sb="3" eb="5">
      <t>ガクエン</t>
    </rPh>
    <phoneticPr fontId="19"/>
  </si>
  <si>
    <t>東京電機大</t>
    <rPh sb="0" eb="2">
      <t>トウキョウ</t>
    </rPh>
    <rPh sb="2" eb="4">
      <t>デンキ</t>
    </rPh>
    <rPh sb="4" eb="5">
      <t>ダイ</t>
    </rPh>
    <phoneticPr fontId="19"/>
  </si>
  <si>
    <t>東京工業大</t>
    <rPh sb="0" eb="2">
      <t>トウキョウ</t>
    </rPh>
    <rPh sb="2" eb="5">
      <t>コウギョウダイ</t>
    </rPh>
    <phoneticPr fontId="19"/>
  </si>
  <si>
    <t>跡見学園女子大</t>
    <rPh sb="0" eb="2">
      <t>アトミ</t>
    </rPh>
    <rPh sb="2" eb="4">
      <t>ガクエン</t>
    </rPh>
    <rPh sb="4" eb="7">
      <t>ジョシダイ</t>
    </rPh>
    <phoneticPr fontId="19"/>
  </si>
  <si>
    <t>東邦大</t>
    <rPh sb="0" eb="3">
      <t>トウホウダイ</t>
    </rPh>
    <phoneticPr fontId="19"/>
  </si>
  <si>
    <t>東京農業大</t>
    <rPh sb="0" eb="2">
      <t>トウキョウ</t>
    </rPh>
    <rPh sb="2" eb="5">
      <t>ノウギョウダイ</t>
    </rPh>
    <phoneticPr fontId="19"/>
  </si>
  <si>
    <t>芝浦工業大</t>
    <rPh sb="0" eb="2">
      <t>シバウラ</t>
    </rPh>
    <rPh sb="2" eb="5">
      <t>コウギョウダイ</t>
    </rPh>
    <phoneticPr fontId="19"/>
  </si>
  <si>
    <t>東京医科歯科大</t>
    <rPh sb="0" eb="2">
      <t>トウキョウ</t>
    </rPh>
    <rPh sb="2" eb="4">
      <t>イカ</t>
    </rPh>
    <rPh sb="4" eb="7">
      <t>シカダイ</t>
    </rPh>
    <phoneticPr fontId="19"/>
  </si>
  <si>
    <t>日本獣医生命科学大</t>
    <rPh sb="0" eb="2">
      <t>ニホン</t>
    </rPh>
    <rPh sb="2" eb="4">
      <t>ジュウイ</t>
    </rPh>
    <rPh sb="4" eb="6">
      <t>セイメイ</t>
    </rPh>
    <rPh sb="6" eb="8">
      <t>カガク</t>
    </rPh>
    <rPh sb="8" eb="9">
      <t>ダイ</t>
    </rPh>
    <phoneticPr fontId="19"/>
  </si>
  <si>
    <t>東京都立大</t>
    <rPh sb="0" eb="2">
      <t>トウキョウ</t>
    </rPh>
    <rPh sb="2" eb="4">
      <t>トリツ</t>
    </rPh>
    <rPh sb="4" eb="5">
      <t>ダイ</t>
    </rPh>
    <phoneticPr fontId="19"/>
  </si>
  <si>
    <t>東京都立大</t>
    <rPh sb="0" eb="2">
      <t>トウキョウ</t>
    </rPh>
    <rPh sb="2" eb="5">
      <t>トリツダイ</t>
    </rPh>
    <phoneticPr fontId="19"/>
  </si>
  <si>
    <t>消費税率
１０％</t>
    <rPh sb="0" eb="3">
      <t>ショウヒゼイ</t>
    </rPh>
    <rPh sb="3" eb="4">
      <t>リツ</t>
    </rPh>
    <phoneticPr fontId="19"/>
  </si>
  <si>
    <t>（サイト３０）</t>
    <phoneticPr fontId="19"/>
  </si>
  <si>
    <t>(2023年　　月分）</t>
    <rPh sb="5" eb="6">
      <t>ネン</t>
    </rPh>
    <rPh sb="8" eb="9">
      <t>ガツ</t>
    </rPh>
    <rPh sb="9" eb="10">
      <t>ブン</t>
    </rPh>
    <phoneticPr fontId="19"/>
  </si>
  <si>
    <t>←ブルーの所に入金高を入力（基本的には上段と同額を振り込んでいます）</t>
    <rPh sb="5" eb="6">
      <t>トコロ</t>
    </rPh>
    <rPh sb="7" eb="9">
      <t>ニュウキン</t>
    </rPh>
    <rPh sb="9" eb="10">
      <t>ダカ</t>
    </rPh>
    <rPh sb="11" eb="13">
      <t>ニュウリョク</t>
    </rPh>
    <phoneticPr fontId="19"/>
  </si>
  <si>
    <t>(ｲ)10%対象　商品代金（税抜）</t>
    <rPh sb="6" eb="8">
      <t>タイショウ</t>
    </rPh>
    <rPh sb="9" eb="11">
      <t>ショウヒン</t>
    </rPh>
    <rPh sb="11" eb="13">
      <t>ダイキン</t>
    </rPh>
    <rPh sb="14" eb="15">
      <t>ゼイ</t>
    </rPh>
    <rPh sb="15" eb="16">
      <t>ヌ</t>
    </rPh>
    <phoneticPr fontId="19"/>
  </si>
  <si>
    <t>(ﾛ)消費税10% (端数切捨）</t>
    <rPh sb="3" eb="4">
      <t>ケ</t>
    </rPh>
    <rPh sb="4" eb="5">
      <t>ヒ</t>
    </rPh>
    <rPh sb="5" eb="6">
      <t>ゼイ</t>
    </rPh>
    <rPh sb="11" eb="13">
      <t>ハスウ</t>
    </rPh>
    <rPh sb="13" eb="14">
      <t>キ</t>
    </rPh>
    <rPh sb="14" eb="15">
      <t>ス</t>
    </rPh>
    <phoneticPr fontId="19"/>
  </si>
  <si>
    <t>（登録番号：T</t>
    <rPh sb="1" eb="3">
      <t>トウロク</t>
    </rPh>
    <rPh sb="3" eb="5">
      <t>バンゴウ</t>
    </rPh>
    <phoneticPr fontId="37"/>
  </si>
  <si>
    <t>)</t>
    <phoneticPr fontId="19"/>
  </si>
  <si>
    <t>←手数料率を入力してください。（ 例:10%の場合は、10を入力）</t>
    <rPh sb="17" eb="18">
      <t>レイ</t>
    </rPh>
    <phoneticPr fontId="19"/>
  </si>
  <si>
    <t>←（例）2023年10月31日</t>
    <rPh sb="2" eb="3">
      <t>レイ</t>
    </rPh>
    <phoneticPr fontId="19"/>
  </si>
  <si>
    <t>35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</si>
</sst>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#,##0;&quot;▲ &quot;#,##0"/>
    <numFmt numFmtId="180" formatCode="#,##0;&quot;△ &quot;#,##0"/>
    <numFmt numFmtId="184" formatCode="0_ "/>
  </numFmts>
  <fonts count="4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u val="double"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8"/>
      <color indexed="1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18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10">
    <xf numFmtId="0" fontId="0" fillId="0" borderId="0" xfId="0"/>
    <xf numFmtId="179" fontId="6" fillId="0" borderId="0" xfId="34" applyNumberFormat="1"/>
    <xf numFmtId="179" fontId="6" fillId="0" borderId="0" xfId="34" applyNumberFormat="1" applyAlignment="1">
      <alignment horizontal="right"/>
    </xf>
    <xf numFmtId="179" fontId="6" fillId="0" borderId="0" xfId="34" applyNumberFormat="1" applyFill="1"/>
    <xf numFmtId="179" fontId="21" fillId="0" borderId="0" xfId="34" applyNumberFormat="1" applyFont="1" applyAlignment="1">
      <alignment horizontal="center"/>
    </xf>
    <xf numFmtId="179" fontId="6" fillId="0" borderId="0" xfId="34" applyNumberFormat="1" applyFont="1" applyAlignment="1">
      <alignment horizontal="right"/>
    </xf>
    <xf numFmtId="179" fontId="6" fillId="0" borderId="10" xfId="34" applyNumberFormat="1" applyBorder="1"/>
    <xf numFmtId="179" fontId="6" fillId="0" borderId="11" xfId="34" applyNumberFormat="1" applyBorder="1"/>
    <xf numFmtId="179" fontId="6" fillId="24" borderId="11" xfId="34" applyNumberFormat="1" applyFont="1" applyFill="1" applyBorder="1"/>
    <xf numFmtId="49" fontId="6" fillId="24" borderId="11" xfId="34" applyNumberFormat="1" applyFont="1" applyFill="1" applyBorder="1" applyAlignment="1">
      <alignment horizontal="left"/>
    </xf>
    <xf numFmtId="179" fontId="6" fillId="0" borderId="0" xfId="34" applyNumberFormat="1" applyAlignment="1">
      <alignment vertical="center" wrapText="1"/>
    </xf>
    <xf numFmtId="179" fontId="6" fillId="0" borderId="12" xfId="34" applyNumberFormat="1" applyBorder="1" applyAlignment="1">
      <alignment horizontal="center"/>
    </xf>
    <xf numFmtId="179" fontId="6" fillId="0" borderId="13" xfId="34" applyNumberFormat="1" applyBorder="1"/>
    <xf numFmtId="179" fontId="6" fillId="0" borderId="0" xfId="34" applyNumberFormat="1" applyBorder="1"/>
    <xf numFmtId="179" fontId="22" fillId="0" borderId="0" xfId="34" applyNumberFormat="1" applyFont="1"/>
    <xf numFmtId="179" fontId="6" fillId="0" borderId="14" xfId="34" applyNumberFormat="1" applyBorder="1"/>
    <xf numFmtId="179" fontId="6" fillId="0" borderId="0" xfId="34" applyNumberFormat="1" applyFont="1"/>
    <xf numFmtId="179" fontId="6" fillId="0" borderId="0" xfId="34" applyNumberFormat="1" applyBorder="1" applyAlignment="1">
      <alignment vertical="center"/>
    </xf>
    <xf numFmtId="179" fontId="6" fillId="0" borderId="15" xfId="34" applyNumberFormat="1" applyBorder="1" applyAlignment="1">
      <alignment vertical="center"/>
    </xf>
    <xf numFmtId="179" fontId="25" fillId="0" borderId="0" xfId="34" applyNumberFormat="1" applyFont="1"/>
    <xf numFmtId="179" fontId="26" fillId="0" borderId="16" xfId="34" applyNumberFormat="1" applyFont="1" applyBorder="1" applyAlignment="1">
      <alignment horizontal="center" vertical="center"/>
    </xf>
    <xf numFmtId="179" fontId="6" fillId="0" borderId="17" xfId="34" applyNumberFormat="1" applyBorder="1" applyAlignment="1">
      <alignment horizontal="left" vertical="center"/>
    </xf>
    <xf numFmtId="179" fontId="6" fillId="0" borderId="18" xfId="34" applyNumberFormat="1" applyBorder="1" applyAlignment="1">
      <alignment horizontal="center" vertical="center"/>
    </xf>
    <xf numFmtId="179" fontId="6" fillId="0" borderId="19" xfId="34" applyNumberFormat="1" applyBorder="1" applyAlignment="1">
      <alignment horizontal="center" vertical="center"/>
    </xf>
    <xf numFmtId="179" fontId="27" fillId="0" borderId="20" xfId="34" applyNumberFormat="1" applyFont="1" applyBorder="1" applyAlignment="1">
      <alignment horizontal="center"/>
    </xf>
    <xf numFmtId="179" fontId="28" fillId="0" borderId="18" xfId="34" applyNumberFormat="1" applyFont="1" applyBorder="1" applyAlignment="1">
      <alignment horizontal="center"/>
    </xf>
    <xf numFmtId="179" fontId="28" fillId="0" borderId="21" xfId="34" applyNumberFormat="1" applyFont="1" applyBorder="1" applyAlignment="1">
      <alignment horizontal="center"/>
    </xf>
    <xf numFmtId="179" fontId="28" fillId="0" borderId="22" xfId="34" applyNumberFormat="1" applyFont="1" applyBorder="1" applyAlignment="1">
      <alignment horizontal="center"/>
    </xf>
    <xf numFmtId="180" fontId="22" fillId="0" borderId="23" xfId="34" applyNumberFormat="1" applyFont="1" applyBorder="1" applyAlignment="1">
      <alignment horizontal="center" vertical="center"/>
    </xf>
    <xf numFmtId="179" fontId="29" fillId="0" borderId="24" xfId="34" applyNumberFormat="1" applyFont="1" applyFill="1" applyBorder="1"/>
    <xf numFmtId="179" fontId="29" fillId="0" borderId="25" xfId="34" applyNumberFormat="1" applyFont="1" applyBorder="1"/>
    <xf numFmtId="179" fontId="29" fillId="0" borderId="26" xfId="34" applyNumberFormat="1" applyFont="1" applyBorder="1"/>
    <xf numFmtId="180" fontId="22" fillId="0" borderId="27" xfId="34" applyNumberFormat="1" applyFont="1" applyBorder="1" applyAlignment="1">
      <alignment horizontal="center" vertical="center"/>
    </xf>
    <xf numFmtId="180" fontId="22" fillId="0" borderId="28" xfId="34" applyNumberFormat="1" applyFont="1" applyBorder="1" applyAlignment="1">
      <alignment horizontal="center"/>
    </xf>
    <xf numFmtId="180" fontId="6" fillId="0" borderId="20" xfId="34" applyNumberFormat="1" applyFont="1" applyBorder="1" applyAlignment="1">
      <alignment vertical="center"/>
    </xf>
    <xf numFmtId="179" fontId="29" fillId="0" borderId="20" xfId="34" applyNumberFormat="1" applyFont="1" applyBorder="1" applyAlignment="1">
      <alignment horizontal="center"/>
    </xf>
    <xf numFmtId="179" fontId="29" fillId="0" borderId="17" xfId="34" applyNumberFormat="1" applyFont="1" applyBorder="1" applyAlignment="1">
      <alignment horizontal="right"/>
    </xf>
    <xf numFmtId="179" fontId="29" fillId="0" borderId="18" xfId="34" applyNumberFormat="1" applyFont="1" applyFill="1" applyBorder="1"/>
    <xf numFmtId="179" fontId="29" fillId="0" borderId="20" xfId="34" applyNumberFormat="1" applyFont="1" applyFill="1" applyBorder="1"/>
    <xf numFmtId="180" fontId="6" fillId="0" borderId="0" xfId="34" applyNumberFormat="1"/>
    <xf numFmtId="179" fontId="6" fillId="0" borderId="29" xfId="34" applyNumberFormat="1" applyFont="1" applyBorder="1"/>
    <xf numFmtId="179" fontId="29" fillId="24" borderId="30" xfId="34" applyNumberFormat="1" applyFont="1" applyFill="1" applyBorder="1"/>
    <xf numFmtId="179" fontId="6" fillId="0" borderId="31" xfId="34" applyNumberFormat="1" applyFont="1" applyBorder="1"/>
    <xf numFmtId="179" fontId="29" fillId="24" borderId="32" xfId="34" applyNumberFormat="1" applyFont="1" applyFill="1" applyBorder="1"/>
    <xf numFmtId="180" fontId="27" fillId="0" borderId="0" xfId="0" applyNumberFormat="1" applyFont="1"/>
    <xf numFmtId="180" fontId="27" fillId="0" borderId="22" xfId="34" applyNumberFormat="1" applyFont="1" applyBorder="1" applyAlignment="1">
      <alignment vertical="center"/>
    </xf>
    <xf numFmtId="180" fontId="27" fillId="0" borderId="17" xfId="34" applyNumberFormat="1" applyFont="1" applyBorder="1" applyAlignment="1">
      <alignment vertical="center"/>
    </xf>
    <xf numFmtId="180" fontId="26" fillId="0" borderId="0" xfId="34" applyNumberFormat="1" applyFont="1"/>
    <xf numFmtId="180" fontId="26" fillId="0" borderId="33" xfId="34" applyNumberFormat="1" applyFont="1" applyBorder="1" applyAlignment="1">
      <alignment horizontal="right" vertical="center"/>
    </xf>
    <xf numFmtId="180" fontId="6" fillId="0" borderId="34" xfId="34" applyNumberFormat="1" applyFont="1" applyBorder="1" applyAlignment="1">
      <alignment vertical="center"/>
    </xf>
    <xf numFmtId="180" fontId="6" fillId="0" borderId="35" xfId="34" applyNumberFormat="1" applyFont="1" applyBorder="1" applyAlignment="1">
      <alignment vertical="center"/>
    </xf>
    <xf numFmtId="180" fontId="6" fillId="0" borderId="36" xfId="34" applyNumberFormat="1" applyFont="1" applyBorder="1" applyAlignment="1">
      <alignment vertical="center"/>
    </xf>
    <xf numFmtId="180" fontId="6" fillId="0" borderId="37" xfId="34" applyNumberFormat="1" applyFont="1" applyBorder="1" applyAlignment="1">
      <alignment vertical="center"/>
    </xf>
    <xf numFmtId="180" fontId="6" fillId="0" borderId="38" xfId="34" applyNumberFormat="1" applyFont="1" applyBorder="1" applyAlignment="1">
      <alignment vertical="center"/>
    </xf>
    <xf numFmtId="180" fontId="6" fillId="0" borderId="39" xfId="34" applyNumberFormat="1" applyFont="1" applyBorder="1" applyAlignment="1">
      <alignment vertical="center"/>
    </xf>
    <xf numFmtId="180" fontId="6" fillId="0" borderId="40" xfId="34" applyNumberFormat="1" applyFont="1" applyBorder="1" applyAlignment="1">
      <alignment vertical="center"/>
    </xf>
    <xf numFmtId="180" fontId="6" fillId="0" borderId="41" xfId="34" applyNumberFormat="1" applyFont="1" applyBorder="1" applyAlignment="1">
      <alignment vertical="center"/>
    </xf>
    <xf numFmtId="179" fontId="26" fillId="0" borderId="33" xfId="34" applyNumberFormat="1" applyFont="1" applyBorder="1" applyAlignment="1">
      <alignment horizontal="right" vertical="center"/>
    </xf>
    <xf numFmtId="180" fontId="6" fillId="0" borderId="22" xfId="34" applyNumberFormat="1" applyFont="1" applyBorder="1" applyAlignment="1">
      <alignment vertical="center"/>
    </xf>
    <xf numFmtId="180" fontId="26" fillId="0" borderId="33" xfId="34" applyNumberFormat="1" applyFont="1" applyFill="1" applyBorder="1" applyAlignment="1">
      <alignment horizontal="right" vertical="center"/>
    </xf>
    <xf numFmtId="180" fontId="6" fillId="0" borderId="18" xfId="34" applyNumberFormat="1" applyFont="1" applyBorder="1" applyAlignment="1">
      <alignment vertical="center"/>
    </xf>
    <xf numFmtId="179" fontId="32" fillId="0" borderId="0" xfId="34" applyNumberFormat="1" applyFont="1" applyAlignment="1">
      <alignment horizontal="right"/>
    </xf>
    <xf numFmtId="179" fontId="33" fillId="0" borderId="0" xfId="34" applyNumberFormat="1" applyFont="1" applyAlignment="1">
      <alignment horizontal="right"/>
    </xf>
    <xf numFmtId="179" fontId="22" fillId="0" borderId="0" xfId="34" applyNumberFormat="1" applyFont="1" applyAlignment="1">
      <alignment horizontal="right"/>
    </xf>
    <xf numFmtId="179" fontId="34" fillId="24" borderId="11" xfId="34" applyNumberFormat="1" applyFont="1" applyFill="1" applyBorder="1"/>
    <xf numFmtId="49" fontId="34" fillId="24" borderId="11" xfId="34" applyNumberFormat="1" applyFont="1" applyFill="1" applyBorder="1" applyAlignment="1">
      <alignment horizontal="left"/>
    </xf>
    <xf numFmtId="179" fontId="35" fillId="0" borderId="0" xfId="34" applyNumberFormat="1" applyFont="1"/>
    <xf numFmtId="179" fontId="0" fillId="0" borderId="0" xfId="34" applyNumberFormat="1" applyFont="1" applyAlignment="1">
      <alignment horizontal="center" vertical="center" wrapText="1"/>
    </xf>
    <xf numFmtId="179" fontId="0" fillId="0" borderId="12" xfId="34" applyNumberFormat="1" applyFont="1" applyBorder="1" applyAlignment="1">
      <alignment horizontal="center"/>
    </xf>
    <xf numFmtId="179" fontId="0" fillId="0" borderId="34" xfId="34" applyNumberFormat="1" applyFont="1" applyBorder="1"/>
    <xf numFmtId="179" fontId="0" fillId="0" borderId="36" xfId="34" applyNumberFormat="1" applyFont="1" applyBorder="1"/>
    <xf numFmtId="179" fontId="36" fillId="24" borderId="24" xfId="34" applyNumberFormat="1" applyFont="1" applyFill="1" applyBorder="1" applyAlignment="1">
      <alignment horizontal="center"/>
    </xf>
    <xf numFmtId="179" fontId="0" fillId="0" borderId="0" xfId="34" applyNumberFormat="1" applyFont="1"/>
    <xf numFmtId="179" fontId="6" fillId="0" borderId="0" xfId="34" applyNumberFormat="1" applyFill="1" applyBorder="1" applyAlignment="1">
      <alignment vertical="center"/>
    </xf>
    <xf numFmtId="179" fontId="36" fillId="0" borderId="0" xfId="34" applyNumberFormat="1" applyFont="1" applyFill="1" applyBorder="1" applyAlignment="1">
      <alignment horizontal="center"/>
    </xf>
    <xf numFmtId="49" fontId="24" fillId="0" borderId="0" xfId="34" applyNumberFormat="1" applyFont="1" applyFill="1" applyBorder="1" applyAlignment="1">
      <alignment horizontal="center" vertical="center"/>
    </xf>
    <xf numFmtId="0" fontId="39" fillId="0" borderId="42" xfId="0" applyFont="1" applyFill="1" applyBorder="1" applyAlignment="1">
      <alignment vertical="center"/>
    </xf>
    <xf numFmtId="179" fontId="0" fillId="24" borderId="0" xfId="34" applyNumberFormat="1" applyFont="1" applyFill="1" applyAlignment="1">
      <alignment horizontal="center"/>
    </xf>
    <xf numFmtId="179" fontId="35" fillId="0" borderId="0" xfId="34" applyNumberFormat="1" applyFont="1" applyAlignment="1">
      <alignment vertical="center"/>
    </xf>
    <xf numFmtId="179" fontId="38" fillId="0" borderId="0" xfId="34" applyNumberFormat="1" applyFont="1" applyAlignment="1">
      <alignment vertical="center"/>
    </xf>
    <xf numFmtId="179" fontId="40" fillId="0" borderId="0" xfId="34" applyNumberFormat="1" applyFont="1" applyFill="1"/>
    <xf numFmtId="179" fontId="0" fillId="0" borderId="0" xfId="34" applyNumberFormat="1" applyFont="1" applyFill="1"/>
    <xf numFmtId="179" fontId="40" fillId="0" borderId="43" xfId="34" applyNumberFormat="1" applyFont="1" applyFill="1" applyBorder="1" applyAlignment="1"/>
    <xf numFmtId="179" fontId="40" fillId="0" borderId="0" xfId="34" applyNumberFormat="1" applyFont="1" applyFill="1" applyAlignment="1"/>
    <xf numFmtId="179" fontId="40" fillId="0" borderId="0" xfId="34" applyNumberFormat="1" applyFont="1" applyFill="1" applyBorder="1" applyAlignment="1"/>
    <xf numFmtId="179" fontId="6" fillId="0" borderId="44" xfId="34" applyNumberFormat="1" applyFont="1" applyFill="1" applyBorder="1" applyAlignment="1">
      <alignment horizontal="right" vertical="center"/>
    </xf>
    <xf numFmtId="179" fontId="6" fillId="0" borderId="19" xfId="34" applyNumberFormat="1" applyFont="1" applyFill="1" applyBorder="1" applyAlignment="1">
      <alignment vertical="center"/>
    </xf>
    <xf numFmtId="179" fontId="41" fillId="0" borderId="0" xfId="34" applyNumberFormat="1" applyFont="1" applyFill="1" applyBorder="1" applyAlignment="1"/>
    <xf numFmtId="179" fontId="29" fillId="26" borderId="45" xfId="34" applyNumberFormat="1" applyFont="1" applyFill="1" applyBorder="1" applyAlignment="1">
      <alignment horizontal="center"/>
    </xf>
    <xf numFmtId="179" fontId="29" fillId="26" borderId="46" xfId="34" applyNumberFormat="1" applyFont="1" applyFill="1" applyBorder="1" applyAlignment="1">
      <alignment horizontal="right"/>
    </xf>
    <xf numFmtId="9" fontId="6" fillId="26" borderId="12" xfId="28" applyFill="1" applyBorder="1" applyAlignment="1">
      <alignment horizontal="center"/>
    </xf>
    <xf numFmtId="180" fontId="22" fillId="0" borderId="27" xfId="34" quotePrefix="1" applyNumberFormat="1" applyFont="1" applyBorder="1" applyAlignment="1">
      <alignment horizontal="center" vertical="center"/>
    </xf>
    <xf numFmtId="179" fontId="42" fillId="0" borderId="48" xfId="34" applyNumberFormat="1" applyFont="1" applyBorder="1" applyAlignment="1">
      <alignment horizontal="center" vertical="center" wrapText="1"/>
    </xf>
    <xf numFmtId="179" fontId="42" fillId="0" borderId="59" xfId="34" applyNumberFormat="1" applyFont="1" applyBorder="1" applyAlignment="1">
      <alignment horizontal="center" vertical="center"/>
    </xf>
    <xf numFmtId="179" fontId="42" fillId="0" borderId="75" xfId="34" applyNumberFormat="1" applyFont="1" applyBorder="1" applyAlignment="1">
      <alignment horizontal="center" vertical="center"/>
    </xf>
    <xf numFmtId="179" fontId="42" fillId="0" borderId="76" xfId="34" applyNumberFormat="1" applyFont="1" applyBorder="1" applyAlignment="1">
      <alignment horizontal="center" vertical="center"/>
    </xf>
    <xf numFmtId="179" fontId="42" fillId="0" borderId="47" xfId="34" applyNumberFormat="1" applyFont="1" applyBorder="1" applyAlignment="1">
      <alignment horizontal="center" vertical="center"/>
    </xf>
    <xf numFmtId="179" fontId="42" fillId="0" borderId="53" xfId="34" applyNumberFormat="1" applyFont="1" applyBorder="1" applyAlignment="1">
      <alignment horizontal="center" vertical="center"/>
    </xf>
    <xf numFmtId="179" fontId="29" fillId="0" borderId="47" xfId="34" applyNumberFormat="1" applyFont="1" applyFill="1" applyBorder="1" applyAlignment="1">
      <alignment horizontal="right"/>
    </xf>
    <xf numFmtId="179" fontId="29" fillId="0" borderId="26" xfId="34" applyNumberFormat="1" applyFont="1" applyFill="1" applyBorder="1" applyAlignment="1">
      <alignment horizontal="right"/>
    </xf>
    <xf numFmtId="180" fontId="6" fillId="24" borderId="46" xfId="34" applyNumberFormat="1" applyFont="1" applyFill="1" applyBorder="1" applyAlignment="1">
      <alignment horizontal="right" vertical="center"/>
    </xf>
    <xf numFmtId="180" fontId="6" fillId="24" borderId="24" xfId="34" applyNumberFormat="1" applyFont="1" applyFill="1" applyBorder="1" applyAlignment="1">
      <alignment horizontal="right" vertical="center"/>
    </xf>
    <xf numFmtId="180" fontId="6" fillId="24" borderId="52" xfId="34" applyNumberFormat="1" applyFont="1" applyFill="1" applyBorder="1" applyAlignment="1">
      <alignment horizontal="right" vertical="center"/>
    </xf>
    <xf numFmtId="180" fontId="6" fillId="0" borderId="46" xfId="34" applyNumberFormat="1" applyBorder="1" applyAlignment="1">
      <alignment horizontal="left" vertical="center"/>
    </xf>
    <xf numFmtId="180" fontId="6" fillId="0" borderId="24" xfId="34" applyNumberFormat="1" applyBorder="1" applyAlignment="1">
      <alignment horizontal="left" vertical="center"/>
    </xf>
    <xf numFmtId="180" fontId="6" fillId="0" borderId="56" xfId="34" applyNumberFormat="1" applyBorder="1" applyAlignment="1">
      <alignment horizontal="left" vertical="center"/>
    </xf>
    <xf numFmtId="180" fontId="0" fillId="0" borderId="46" xfId="34" applyNumberFormat="1" applyFont="1" applyBorder="1" applyAlignment="1">
      <alignment horizontal="left" vertical="center"/>
    </xf>
    <xf numFmtId="179" fontId="22" fillId="0" borderId="0" xfId="34" applyNumberFormat="1" applyFont="1" applyAlignment="1">
      <alignment horizontal="left"/>
    </xf>
    <xf numFmtId="179" fontId="28" fillId="0" borderId="19" xfId="34" applyNumberFormat="1" applyFont="1" applyBorder="1" applyAlignment="1">
      <alignment horizontal="center"/>
    </xf>
    <xf numFmtId="179" fontId="28" fillId="0" borderId="21" xfId="34" applyNumberFormat="1" applyFont="1" applyBorder="1" applyAlignment="1">
      <alignment horizontal="center"/>
    </xf>
    <xf numFmtId="31" fontId="22" fillId="25" borderId="56" xfId="34" applyNumberFormat="1" applyFont="1" applyFill="1" applyBorder="1" applyAlignment="1" applyProtection="1">
      <alignment horizontal="center" vertical="center"/>
      <protection locked="0"/>
    </xf>
    <xf numFmtId="31" fontId="22" fillId="25" borderId="58" xfId="34" applyNumberFormat="1" applyFont="1" applyFill="1" applyBorder="1" applyAlignment="1" applyProtection="1">
      <alignment horizontal="center" vertical="center"/>
      <protection locked="0"/>
    </xf>
    <xf numFmtId="31" fontId="22" fillId="25" borderId="46" xfId="34" applyNumberFormat="1" applyFont="1" applyFill="1" applyBorder="1" applyAlignment="1" applyProtection="1">
      <alignment horizontal="center" vertical="center"/>
      <protection locked="0"/>
    </xf>
    <xf numFmtId="179" fontId="20" fillId="0" borderId="0" xfId="34" applyNumberFormat="1" applyFont="1" applyAlignment="1">
      <alignment horizontal="center"/>
    </xf>
    <xf numFmtId="179" fontId="27" fillId="0" borderId="17" xfId="34" applyNumberFormat="1" applyFont="1" applyBorder="1" applyAlignment="1">
      <alignment horizontal="center" vertical="center"/>
    </xf>
    <xf numFmtId="179" fontId="6" fillId="0" borderId="18" xfId="34" applyNumberFormat="1" applyBorder="1" applyAlignment="1">
      <alignment vertical="center"/>
    </xf>
    <xf numFmtId="179" fontId="6" fillId="0" borderId="74" xfId="34" applyNumberFormat="1" applyBorder="1" applyAlignment="1">
      <alignment vertical="center"/>
    </xf>
    <xf numFmtId="49" fontId="24" fillId="26" borderId="68" xfId="34" applyNumberFormat="1" applyFont="1" applyFill="1" applyBorder="1" applyAlignment="1">
      <alignment horizontal="center" vertical="center"/>
    </xf>
    <xf numFmtId="49" fontId="24" fillId="26" borderId="70" xfId="34" applyNumberFormat="1" applyFont="1" applyFill="1" applyBorder="1" applyAlignment="1">
      <alignment horizontal="center" vertical="center"/>
    </xf>
    <xf numFmtId="179" fontId="6" fillId="0" borderId="67" xfId="34" applyNumberFormat="1" applyBorder="1" applyAlignment="1">
      <alignment vertical="center" wrapText="1"/>
    </xf>
    <xf numFmtId="179" fontId="6" fillId="0" borderId="68" xfId="34" applyNumberFormat="1" applyBorder="1" applyAlignment="1">
      <alignment vertical="center" wrapText="1"/>
    </xf>
    <xf numFmtId="179" fontId="6" fillId="0" borderId="12" xfId="34" applyNumberFormat="1" applyFill="1" applyBorder="1" applyAlignment="1">
      <alignment vertical="center"/>
    </xf>
    <xf numFmtId="179" fontId="6" fillId="0" borderId="68" xfId="34" applyNumberFormat="1" applyFill="1" applyBorder="1" applyAlignment="1">
      <alignment vertical="center"/>
    </xf>
    <xf numFmtId="179" fontId="6" fillId="0" borderId="69" xfId="34" applyNumberFormat="1" applyFill="1" applyBorder="1" applyAlignment="1">
      <alignment vertical="center"/>
    </xf>
    <xf numFmtId="179" fontId="6" fillId="0" borderId="70" xfId="34" applyNumberFormat="1" applyFill="1" applyBorder="1" applyAlignment="1">
      <alignment vertical="center"/>
    </xf>
    <xf numFmtId="179" fontId="6" fillId="24" borderId="71" xfId="34" applyNumberFormat="1" applyFont="1" applyFill="1" applyBorder="1" applyAlignment="1"/>
    <xf numFmtId="179" fontId="6" fillId="24" borderId="72" xfId="34" applyNumberFormat="1" applyFill="1" applyBorder="1" applyAlignment="1"/>
    <xf numFmtId="179" fontId="6" fillId="24" borderId="73" xfId="34" applyNumberFormat="1" applyFill="1" applyBorder="1" applyAlignment="1"/>
    <xf numFmtId="179" fontId="23" fillId="24" borderId="61" xfId="34" applyNumberFormat="1" applyFont="1" applyFill="1" applyBorder="1" applyAlignment="1">
      <alignment horizontal="right" vertical="center" wrapText="1"/>
    </xf>
    <xf numFmtId="179" fontId="23" fillId="24" borderId="62" xfId="34" applyNumberFormat="1" applyFont="1" applyFill="1" applyBorder="1" applyAlignment="1">
      <alignment horizontal="right" vertical="center" wrapText="1"/>
    </xf>
    <xf numFmtId="179" fontId="23" fillId="24" borderId="63" xfId="34" applyNumberFormat="1" applyFont="1" applyFill="1" applyBorder="1" applyAlignment="1">
      <alignment horizontal="right" vertical="center" wrapText="1"/>
    </xf>
    <xf numFmtId="179" fontId="23" fillId="24" borderId="64" xfId="34" applyNumberFormat="1" applyFont="1" applyFill="1" applyBorder="1" applyAlignment="1">
      <alignment horizontal="right" vertical="center" wrapText="1"/>
    </xf>
    <xf numFmtId="179" fontId="23" fillId="24" borderId="65" xfId="34" applyNumberFormat="1" applyFont="1" applyFill="1" applyBorder="1" applyAlignment="1">
      <alignment horizontal="right" vertical="center" wrapText="1"/>
    </xf>
    <xf numFmtId="179" fontId="23" fillId="24" borderId="66" xfId="34" applyNumberFormat="1" applyFont="1" applyFill="1" applyBorder="1" applyAlignment="1">
      <alignment horizontal="right" vertical="center" wrapText="1"/>
    </xf>
    <xf numFmtId="180" fontId="1" fillId="0" borderId="46" xfId="34" applyNumberFormat="1" applyFont="1" applyBorder="1" applyAlignment="1">
      <alignment horizontal="left" vertical="center"/>
    </xf>
    <xf numFmtId="180" fontId="1" fillId="0" borderId="24" xfId="34" applyNumberFormat="1" applyFont="1" applyBorder="1" applyAlignment="1">
      <alignment horizontal="left" vertical="center"/>
    </xf>
    <xf numFmtId="180" fontId="1" fillId="0" borderId="56" xfId="34" applyNumberFormat="1" applyFont="1" applyBorder="1" applyAlignment="1">
      <alignment horizontal="left" vertical="center"/>
    </xf>
    <xf numFmtId="180" fontId="0" fillId="0" borderId="53" xfId="34" applyNumberFormat="1" applyFont="1" applyBorder="1" applyAlignment="1">
      <alignment horizontal="left" vertical="center"/>
    </xf>
    <xf numFmtId="180" fontId="6" fillId="0" borderId="39" xfId="34" applyNumberFormat="1" applyBorder="1" applyAlignment="1">
      <alignment horizontal="left" vertical="center"/>
    </xf>
    <xf numFmtId="180" fontId="6" fillId="0" borderId="47" xfId="34" applyNumberFormat="1" applyBorder="1" applyAlignment="1">
      <alignment horizontal="left" vertical="center"/>
    </xf>
    <xf numFmtId="180" fontId="6" fillId="0" borderId="46" xfId="34" applyNumberFormat="1" applyFont="1" applyBorder="1" applyAlignment="1">
      <alignment horizontal="left" vertical="center"/>
    </xf>
    <xf numFmtId="180" fontId="1" fillId="0" borderId="57" xfId="34" applyNumberFormat="1" applyFont="1" applyBorder="1" applyAlignment="1">
      <alignment horizontal="left" vertical="center"/>
    </xf>
    <xf numFmtId="180" fontId="1" fillId="0" borderId="58" xfId="34" applyNumberFormat="1" applyFont="1" applyBorder="1" applyAlignment="1">
      <alignment horizontal="left" vertical="center"/>
    </xf>
    <xf numFmtId="180" fontId="1" fillId="0" borderId="60" xfId="34" applyNumberFormat="1" applyFont="1" applyBorder="1" applyAlignment="1">
      <alignment horizontal="left" vertical="center"/>
    </xf>
    <xf numFmtId="180" fontId="6" fillId="0" borderId="24" xfId="34" applyNumberFormat="1" applyFont="1" applyBorder="1" applyAlignment="1">
      <alignment horizontal="left" vertical="center"/>
    </xf>
    <xf numFmtId="180" fontId="6" fillId="0" borderId="56" xfId="34" applyNumberFormat="1" applyFont="1" applyBorder="1" applyAlignment="1">
      <alignment horizontal="left" vertical="center"/>
    </xf>
    <xf numFmtId="180" fontId="6" fillId="24" borderId="58" xfId="34" applyNumberFormat="1" applyFont="1" applyFill="1" applyBorder="1" applyAlignment="1">
      <alignment horizontal="right" vertical="center"/>
    </xf>
    <xf numFmtId="180" fontId="6" fillId="24" borderId="60" xfId="34" applyNumberFormat="1" applyFont="1" applyFill="1" applyBorder="1" applyAlignment="1">
      <alignment horizontal="right" vertical="center"/>
    </xf>
    <xf numFmtId="179" fontId="0" fillId="0" borderId="59" xfId="34" applyNumberFormat="1" applyFont="1" applyBorder="1" applyAlignment="1">
      <alignment horizontal="left" vertical="center"/>
    </xf>
    <xf numFmtId="179" fontId="6" fillId="0" borderId="41" xfId="34" applyNumberFormat="1" applyBorder="1" applyAlignment="1">
      <alignment horizontal="left" vertical="center"/>
    </xf>
    <xf numFmtId="179" fontId="6" fillId="0" borderId="48" xfId="34" applyNumberFormat="1" applyBorder="1" applyAlignment="1">
      <alignment horizontal="left" vertical="center"/>
    </xf>
    <xf numFmtId="180" fontId="30" fillId="24" borderId="22" xfId="34" applyNumberFormat="1" applyFont="1" applyFill="1" applyBorder="1" applyAlignment="1">
      <alignment horizontal="left" vertical="center"/>
    </xf>
    <xf numFmtId="180" fontId="30" fillId="24" borderId="44" xfId="34" applyNumberFormat="1" applyFont="1" applyFill="1" applyBorder="1" applyAlignment="1">
      <alignment horizontal="left" vertical="center"/>
    </xf>
    <xf numFmtId="180" fontId="30" fillId="24" borderId="21" xfId="34" applyNumberFormat="1" applyFont="1" applyFill="1" applyBorder="1" applyAlignment="1">
      <alignment horizontal="left" vertical="center"/>
    </xf>
    <xf numFmtId="180" fontId="6" fillId="0" borderId="20" xfId="34" applyNumberFormat="1" applyFont="1" applyBorder="1" applyAlignment="1">
      <alignment vertical="center"/>
    </xf>
    <xf numFmtId="180" fontId="6" fillId="0" borderId="18" xfId="34" applyNumberFormat="1" applyBorder="1" applyAlignment="1">
      <alignment vertical="center"/>
    </xf>
    <xf numFmtId="180" fontId="6" fillId="0" borderId="19" xfId="34" applyNumberFormat="1" applyBorder="1" applyAlignment="1">
      <alignment vertical="center"/>
    </xf>
    <xf numFmtId="179" fontId="6" fillId="0" borderId="19" xfId="34" applyNumberFormat="1" applyFont="1" applyFill="1" applyBorder="1" applyAlignment="1">
      <alignment horizontal="center"/>
    </xf>
    <xf numFmtId="179" fontId="6" fillId="0" borderId="17" xfId="34" applyNumberFormat="1" applyFont="1" applyFill="1" applyBorder="1" applyAlignment="1">
      <alignment horizontal="center"/>
    </xf>
    <xf numFmtId="179" fontId="29" fillId="0" borderId="19" xfId="34" applyNumberFormat="1" applyFont="1" applyFill="1" applyBorder="1" applyAlignment="1">
      <alignment horizontal="right"/>
    </xf>
    <xf numFmtId="179" fontId="29" fillId="0" borderId="21" xfId="34" applyNumberFormat="1" applyFont="1" applyFill="1" applyBorder="1" applyAlignment="1">
      <alignment horizontal="right"/>
    </xf>
    <xf numFmtId="179" fontId="31" fillId="0" borderId="47" xfId="34" applyNumberFormat="1" applyFont="1" applyFill="1" applyBorder="1" applyAlignment="1">
      <alignment horizontal="right" vertical="center"/>
    </xf>
    <xf numFmtId="179" fontId="31" fillId="0" borderId="26" xfId="34" applyNumberFormat="1" applyFont="1" applyFill="1" applyBorder="1" applyAlignment="1">
      <alignment horizontal="right" vertical="center"/>
    </xf>
    <xf numFmtId="179" fontId="6" fillId="0" borderId="19" xfId="34" applyNumberFormat="1" applyFont="1" applyBorder="1" applyAlignment="1">
      <alignment horizontal="center"/>
    </xf>
    <xf numFmtId="179" fontId="6" fillId="0" borderId="21" xfId="34" applyNumberFormat="1" applyFont="1" applyBorder="1" applyAlignment="1">
      <alignment horizontal="center"/>
    </xf>
    <xf numFmtId="179" fontId="6" fillId="0" borderId="31" xfId="34" applyNumberFormat="1" applyFont="1" applyBorder="1" applyAlignment="1">
      <alignment horizontal="right" vertical="center"/>
    </xf>
    <xf numFmtId="179" fontId="6" fillId="0" borderId="55" xfId="34" applyNumberFormat="1" applyFont="1" applyBorder="1" applyAlignment="1">
      <alignment horizontal="right" vertical="center"/>
    </xf>
    <xf numFmtId="179" fontId="6" fillId="0" borderId="47" xfId="34" applyNumberFormat="1" applyFont="1" applyBorder="1" applyAlignment="1">
      <alignment horizontal="right" vertical="center"/>
    </xf>
    <xf numFmtId="179" fontId="6" fillId="0" borderId="53" xfId="34" applyNumberFormat="1" applyFont="1" applyBorder="1" applyAlignment="1">
      <alignment horizontal="right" vertical="center"/>
    </xf>
    <xf numFmtId="179" fontId="31" fillId="0" borderId="31" xfId="34" applyNumberFormat="1" applyFont="1" applyBorder="1" applyAlignment="1">
      <alignment horizontal="right" vertical="center"/>
    </xf>
    <xf numFmtId="179" fontId="31" fillId="0" borderId="32" xfId="34" applyNumberFormat="1" applyFont="1" applyBorder="1" applyAlignment="1">
      <alignment horizontal="right" vertical="center"/>
    </xf>
    <xf numFmtId="179" fontId="31" fillId="0" borderId="29" xfId="34" applyNumberFormat="1" applyFont="1" applyBorder="1" applyAlignment="1">
      <alignment horizontal="right" vertical="center"/>
    </xf>
    <xf numFmtId="179" fontId="31" fillId="0" borderId="30" xfId="34" applyNumberFormat="1" applyFont="1" applyBorder="1" applyAlignment="1">
      <alignment horizontal="right" vertical="center"/>
    </xf>
    <xf numFmtId="180" fontId="6" fillId="0" borderId="57" xfId="34" applyNumberFormat="1" applyBorder="1" applyAlignment="1">
      <alignment horizontal="left" vertical="center"/>
    </xf>
    <xf numFmtId="180" fontId="6" fillId="0" borderId="58" xfId="34" applyNumberFormat="1" applyBorder="1" applyAlignment="1">
      <alignment horizontal="left" vertical="center"/>
    </xf>
    <xf numFmtId="179" fontId="31" fillId="0" borderId="19" xfId="34" applyNumberFormat="1" applyFont="1" applyBorder="1" applyAlignment="1">
      <alignment horizontal="right" vertical="center"/>
    </xf>
    <xf numFmtId="179" fontId="31" fillId="0" borderId="17" xfId="34" applyNumberFormat="1" applyFont="1" applyBorder="1" applyAlignment="1">
      <alignment horizontal="right" vertical="center"/>
    </xf>
    <xf numFmtId="179" fontId="31" fillId="0" borderId="21" xfId="34" applyNumberFormat="1" applyFont="1" applyBorder="1" applyAlignment="1">
      <alignment horizontal="right" vertical="center"/>
    </xf>
    <xf numFmtId="179" fontId="6" fillId="0" borderId="50" xfId="34" applyNumberFormat="1" applyFont="1" applyBorder="1" applyAlignment="1">
      <alignment horizontal="right" vertical="center"/>
    </xf>
    <xf numFmtId="179" fontId="6" fillId="0" borderId="51" xfId="34" applyNumberFormat="1" applyFont="1" applyBorder="1" applyAlignment="1">
      <alignment horizontal="right" vertical="center"/>
    </xf>
    <xf numFmtId="179" fontId="26" fillId="0" borderId="0" xfId="34" applyNumberFormat="1" applyFont="1" applyBorder="1" applyAlignment="1">
      <alignment horizontal="right" vertical="center"/>
    </xf>
    <xf numFmtId="179" fontId="31" fillId="0" borderId="53" xfId="34" applyNumberFormat="1" applyFont="1" applyFill="1" applyBorder="1" applyAlignment="1">
      <alignment horizontal="right" vertical="center"/>
    </xf>
    <xf numFmtId="179" fontId="31" fillId="24" borderId="29" xfId="34" applyNumberFormat="1" applyFont="1" applyFill="1" applyBorder="1" applyAlignment="1">
      <alignment horizontal="right" vertical="center"/>
    </xf>
    <xf numFmtId="179" fontId="31" fillId="24" borderId="54" xfId="34" applyNumberFormat="1" applyFont="1" applyFill="1" applyBorder="1" applyAlignment="1">
      <alignment horizontal="right" vertical="center"/>
    </xf>
    <xf numFmtId="179" fontId="31" fillId="24" borderId="31" xfId="34" applyNumberFormat="1" applyFont="1" applyFill="1" applyBorder="1" applyAlignment="1">
      <alignment horizontal="right" vertical="center"/>
    </xf>
    <xf numFmtId="179" fontId="31" fillId="24" borderId="55" xfId="34" applyNumberFormat="1" applyFont="1" applyFill="1" applyBorder="1" applyAlignment="1">
      <alignment horizontal="right" vertical="center"/>
    </xf>
    <xf numFmtId="179" fontId="6" fillId="0" borderId="56" xfId="34" applyNumberFormat="1" applyFont="1" applyBorder="1" applyAlignment="1">
      <alignment horizontal="right" vertical="center"/>
    </xf>
    <xf numFmtId="179" fontId="6" fillId="0" borderId="46" xfId="34" applyNumberFormat="1" applyFont="1" applyBorder="1" applyAlignment="1">
      <alignment horizontal="right" vertical="center"/>
    </xf>
    <xf numFmtId="0" fontId="39" fillId="0" borderId="11" xfId="0" applyFont="1" applyFill="1" applyBorder="1" applyAlignment="1">
      <alignment horizontal="right" vertical="center"/>
    </xf>
    <xf numFmtId="184" fontId="39" fillId="26" borderId="11" xfId="0" applyNumberFormat="1" applyFont="1" applyFill="1" applyBorder="1" applyAlignment="1">
      <alignment horizontal="center" vertical="center"/>
    </xf>
    <xf numFmtId="179" fontId="6" fillId="0" borderId="19" xfId="34" applyNumberFormat="1" applyFont="1" applyBorder="1" applyAlignment="1">
      <alignment horizontal="right" vertical="center"/>
    </xf>
    <xf numFmtId="179" fontId="6" fillId="0" borderId="17" xfId="34" applyNumberFormat="1" applyFont="1" applyBorder="1" applyAlignment="1">
      <alignment horizontal="right" vertical="center"/>
    </xf>
    <xf numFmtId="179" fontId="31" fillId="0" borderId="48" xfId="34" applyNumberFormat="1" applyFont="1" applyBorder="1" applyAlignment="1">
      <alignment horizontal="right" vertical="center"/>
    </xf>
    <xf numFmtId="179" fontId="31" fillId="0" borderId="49" xfId="34" applyNumberFormat="1" applyFont="1" applyBorder="1" applyAlignment="1">
      <alignment horizontal="right" vertical="center"/>
    </xf>
    <xf numFmtId="180" fontId="6" fillId="26" borderId="46" xfId="34" applyNumberFormat="1" applyFont="1" applyFill="1" applyBorder="1" applyAlignment="1">
      <alignment horizontal="right" vertical="center"/>
    </xf>
    <xf numFmtId="180" fontId="6" fillId="26" borderId="24" xfId="34" applyNumberFormat="1" applyFont="1" applyFill="1" applyBorder="1" applyAlignment="1">
      <alignment horizontal="right" vertical="center"/>
    </xf>
    <xf numFmtId="180" fontId="6" fillId="26" borderId="52" xfId="34" applyNumberFormat="1" applyFont="1" applyFill="1" applyBorder="1" applyAlignment="1">
      <alignment horizontal="right" vertical="center"/>
    </xf>
    <xf numFmtId="179" fontId="29" fillId="0" borderId="56" xfId="34" applyNumberFormat="1" applyFont="1" applyFill="1" applyBorder="1" applyAlignment="1">
      <alignment horizontal="right"/>
    </xf>
    <xf numFmtId="179" fontId="29" fillId="0" borderId="60" xfId="34" applyNumberFormat="1" applyFont="1" applyFill="1" applyBorder="1" applyAlignment="1">
      <alignment horizontal="right"/>
    </xf>
    <xf numFmtId="179" fontId="29" fillId="0" borderId="31" xfId="34" applyNumberFormat="1" applyFont="1" applyFill="1" applyBorder="1" applyAlignment="1">
      <alignment horizontal="right"/>
    </xf>
    <xf numFmtId="179" fontId="29" fillId="0" borderId="32" xfId="34" applyNumberFormat="1" applyFont="1" applyFill="1" applyBorder="1" applyAlignment="1">
      <alignment horizontal="right"/>
    </xf>
    <xf numFmtId="180" fontId="30" fillId="26" borderId="22" xfId="34" applyNumberFormat="1" applyFont="1" applyFill="1" applyBorder="1" applyAlignment="1">
      <alignment horizontal="left" vertical="center"/>
    </xf>
    <xf numFmtId="180" fontId="30" fillId="26" borderId="44" xfId="34" applyNumberFormat="1" applyFont="1" applyFill="1" applyBorder="1" applyAlignment="1">
      <alignment horizontal="left" vertical="center"/>
    </xf>
    <xf numFmtId="180" fontId="30" fillId="26" borderId="21" xfId="34" applyNumberFormat="1" applyFont="1" applyFill="1" applyBorder="1" applyAlignment="1">
      <alignment horizontal="left" vertical="center"/>
    </xf>
    <xf numFmtId="180" fontId="6" fillId="26" borderId="58" xfId="34" applyNumberFormat="1" applyFont="1" applyFill="1" applyBorder="1" applyAlignment="1">
      <alignment horizontal="right" vertical="center"/>
    </xf>
    <xf numFmtId="180" fontId="6" fillId="26" borderId="60" xfId="34" applyNumberFormat="1" applyFont="1" applyFill="1" applyBorder="1" applyAlignment="1">
      <alignment horizontal="right" vertical="center"/>
    </xf>
    <xf numFmtId="179" fontId="24" fillId="24" borderId="68" xfId="34" applyNumberFormat="1" applyFont="1" applyFill="1" applyBorder="1" applyAlignment="1">
      <alignment horizontal="center" vertical="center"/>
    </xf>
    <xf numFmtId="179" fontId="24" fillId="24" borderId="70" xfId="34" applyNumberFormat="1" applyFont="1" applyFill="1" applyBorder="1" applyAlignment="1">
      <alignment horizontal="center" vertical="center"/>
    </xf>
    <xf numFmtId="179" fontId="29" fillId="0" borderId="29" xfId="34" applyNumberFormat="1" applyFont="1" applyFill="1" applyBorder="1" applyAlignment="1">
      <alignment horizontal="right"/>
    </xf>
    <xf numFmtId="179" fontId="29" fillId="0" borderId="30" xfId="34" applyNumberFormat="1" applyFont="1" applyFill="1" applyBorder="1" applyAlignment="1">
      <alignment horizontal="right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254000</xdr:colOff>
      <xdr:row>4</xdr:row>
      <xdr:rowOff>88900</xdr:rowOff>
    </xdr:from>
    <xdr:to>
      <xdr:col>14</xdr:col>
      <xdr:colOff>520700</xdr:colOff>
      <xdr:row>6</xdr:row>
      <xdr:rowOff>139700</xdr:rowOff>
    </xdr:to>
    <xdr:sp macro="" textlink="">
      <xdr:nvSpPr>
        <xdr:cNvPr id="1157" name="Oval 1">
          <a:extLst>
            <a:ext uri="{FF2B5EF4-FFF2-40B4-BE49-F238E27FC236}">
              <a16:creationId xmlns:a16="http://schemas.microsoft.com/office/drawing/2014/main" id="{B8B3C1BB-D793-6B1B-2F10-1C4DEE072E38}"/>
            </a:ext>
          </a:extLst>
        </xdr:cNvPr>
        <xdr:cNvSpPr>
          <a:spLocks noChangeArrowheads="1"/>
        </xdr:cNvSpPr>
      </xdr:nvSpPr>
      <xdr:spPr bwMode="auto">
        <a:xfrm>
          <a:off x="8890000" y="736600"/>
          <a:ext cx="266700" cy="457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254000</xdr:colOff>
      <xdr:row>4</xdr:row>
      <xdr:rowOff>88900</xdr:rowOff>
    </xdr:from>
    <xdr:to>
      <xdr:col>15</xdr:col>
      <xdr:colOff>520700</xdr:colOff>
      <xdr:row>6</xdr:row>
      <xdr:rowOff>139700</xdr:rowOff>
    </xdr:to>
    <xdr:sp macro="" textlink="">
      <xdr:nvSpPr>
        <xdr:cNvPr id="1158" name="Oval 2">
          <a:extLst>
            <a:ext uri="{FF2B5EF4-FFF2-40B4-BE49-F238E27FC236}">
              <a16:creationId xmlns:a16="http://schemas.microsoft.com/office/drawing/2014/main" id="{BCC66D52-ABB4-E4B4-54DC-388B609CA44C}"/>
            </a:ext>
          </a:extLst>
        </xdr:cNvPr>
        <xdr:cNvSpPr>
          <a:spLocks noChangeArrowheads="1"/>
        </xdr:cNvSpPr>
      </xdr:nvSpPr>
      <xdr:spPr bwMode="auto">
        <a:xfrm>
          <a:off x="9588500" y="736600"/>
          <a:ext cx="266700" cy="457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98"/>
  <sheetViews>
    <sheetView showZeros="0" tabSelected="1" zoomScaleNormal="100" workbookViewId="0">
      <pane xSplit="6" ySplit="10" topLeftCell="G11" activePane="bottomRight" state="frozen"/>
      <selection pane="topRight" activeCell="G1" sqref="G1"/>
      <selection pane="bottomLeft" activeCell="A10" sqref="A10"/>
      <selection pane="bottomRight" activeCell="J20" sqref="J20:K20"/>
    </sheetView>
  </sheetViews>
  <sheetFormatPr baseColWidth="10" defaultColWidth="9" defaultRowHeight="14"/>
  <cols>
    <col min="1" max="1" width="1.1640625" style="1" customWidth="1"/>
    <col min="2" max="2" width="3.83203125" style="1" customWidth="1"/>
    <col min="3" max="3" width="2.1640625" style="1" customWidth="1"/>
    <col min="4" max="4" width="4.1640625" style="1" customWidth="1"/>
    <col min="5" max="5" width="2.6640625" style="1" customWidth="1"/>
    <col min="6" max="6" width="10.1640625" style="1" customWidth="1"/>
    <col min="7" max="7" width="7" style="1" customWidth="1"/>
    <col min="8" max="8" width="18.5" style="2" customWidth="1"/>
    <col min="9" max="9" width="19.1640625" style="3" customWidth="1"/>
    <col min="10" max="10" width="4.5" style="1" customWidth="1"/>
    <col min="11" max="11" width="15.5" style="1" customWidth="1"/>
    <col min="12" max="12" width="2.6640625" style="1" customWidth="1"/>
    <col min="13" max="13" width="20.1640625" style="1" customWidth="1"/>
    <col min="14" max="14" width="1.6640625" style="1" customWidth="1"/>
    <col min="15" max="15" width="9.1640625" style="1" customWidth="1"/>
    <col min="16" max="16" width="9.33203125" style="1" customWidth="1"/>
    <col min="17" max="16384" width="9" style="1"/>
  </cols>
  <sheetData>
    <row r="1" spans="2:21">
      <c r="C1" s="1" t="s">
        <v>1</v>
      </c>
      <c r="K1" s="113" t="s">
        <v>179</v>
      </c>
    </row>
    <row r="2" spans="2:21" ht="16.5" customHeight="1">
      <c r="C2" s="72" t="s">
        <v>181</v>
      </c>
      <c r="K2" s="113"/>
      <c r="L2" s="4"/>
      <c r="M2" s="5" t="s">
        <v>2</v>
      </c>
      <c r="N2" s="110">
        <v>45351</v>
      </c>
      <c r="O2" s="111"/>
      <c r="P2" s="112"/>
      <c r="Q2" s="107" t="s">
        <v>210</v>
      </c>
      <c r="R2" s="107"/>
      <c r="S2" s="107"/>
    </row>
    <row r="3" spans="2:21" ht="5.25" customHeight="1" thickBot="1"/>
    <row r="4" spans="2:21" ht="16" thickBot="1">
      <c r="B4" s="6" t="s">
        <v>3</v>
      </c>
      <c r="C4" s="7" t="s">
        <v>4</v>
      </c>
      <c r="D4" s="8"/>
      <c r="E4" s="7" t="s">
        <v>5</v>
      </c>
      <c r="F4" s="9"/>
      <c r="G4" s="119"/>
      <c r="H4" s="119"/>
      <c r="I4" s="120"/>
      <c r="J4" s="10"/>
      <c r="K4" s="67" t="s">
        <v>203</v>
      </c>
      <c r="L4" s="10"/>
      <c r="M4" s="77" t="s">
        <v>202</v>
      </c>
      <c r="O4" s="11" t="s">
        <v>6</v>
      </c>
      <c r="P4" s="11" t="s">
        <v>7</v>
      </c>
    </row>
    <row r="5" spans="2:21" ht="18" customHeight="1" thickBot="1">
      <c r="B5" s="12" t="s">
        <v>8</v>
      </c>
      <c r="C5" s="125"/>
      <c r="D5" s="126"/>
      <c r="E5" s="126"/>
      <c r="F5" s="126"/>
      <c r="G5" s="126"/>
      <c r="H5" s="126"/>
      <c r="I5" s="127"/>
      <c r="J5" s="10"/>
      <c r="K5" s="67" t="s">
        <v>180</v>
      </c>
      <c r="L5" s="10"/>
      <c r="M5" s="68" t="s">
        <v>174</v>
      </c>
      <c r="N5" s="13"/>
      <c r="O5" s="121"/>
      <c r="P5" s="122"/>
      <c r="Q5" s="14" t="s">
        <v>9</v>
      </c>
    </row>
    <row r="6" spans="2:21" ht="14.25" customHeight="1" thickBot="1">
      <c r="B6" s="15" t="s">
        <v>10</v>
      </c>
      <c r="C6" s="128" t="s">
        <v>11</v>
      </c>
      <c r="D6" s="129"/>
      <c r="E6" s="129"/>
      <c r="F6" s="129"/>
      <c r="G6" s="129"/>
      <c r="H6" s="129"/>
      <c r="I6" s="130"/>
      <c r="J6" s="16" t="s">
        <v>12</v>
      </c>
      <c r="K6" s="71"/>
      <c r="M6" s="117"/>
      <c r="N6" s="17"/>
      <c r="O6" s="121"/>
      <c r="P6" s="123"/>
      <c r="Q6" s="14" t="s">
        <v>13</v>
      </c>
      <c r="S6" s="5"/>
    </row>
    <row r="7" spans="2:21" ht="14.25" customHeight="1" thickBot="1">
      <c r="B7" s="18" t="s">
        <v>14</v>
      </c>
      <c r="C7" s="131"/>
      <c r="D7" s="132"/>
      <c r="E7" s="132"/>
      <c r="F7" s="132"/>
      <c r="G7" s="132"/>
      <c r="H7" s="132"/>
      <c r="I7" s="133"/>
      <c r="J7" s="19" t="s">
        <v>15</v>
      </c>
      <c r="K7" s="71"/>
      <c r="M7" s="118"/>
      <c r="N7" s="17"/>
      <c r="O7" s="121"/>
      <c r="P7" s="124"/>
    </row>
    <row r="8" spans="2:21" ht="14.25" customHeight="1">
      <c r="B8" s="73"/>
      <c r="C8" s="188" t="s">
        <v>207</v>
      </c>
      <c r="D8" s="188"/>
      <c r="E8" s="188"/>
      <c r="F8" s="188"/>
      <c r="G8" s="189"/>
      <c r="H8" s="189"/>
      <c r="I8" s="76" t="s">
        <v>208</v>
      </c>
      <c r="J8" s="76"/>
      <c r="K8" s="74"/>
      <c r="L8" s="3"/>
      <c r="M8" s="75"/>
      <c r="N8" s="73"/>
      <c r="O8" s="73"/>
      <c r="P8" s="73"/>
    </row>
    <row r="9" spans="2:21" ht="6.75" customHeight="1" thickBot="1"/>
    <row r="10" spans="2:21" ht="15" thickBot="1">
      <c r="B10" s="20" t="s">
        <v>16</v>
      </c>
      <c r="C10" s="21" t="s">
        <v>0</v>
      </c>
      <c r="D10" s="22"/>
      <c r="E10" s="22"/>
      <c r="F10" s="23"/>
      <c r="G10" s="24" t="s">
        <v>17</v>
      </c>
      <c r="H10" s="25" t="s">
        <v>18</v>
      </c>
      <c r="I10" s="25" t="s">
        <v>19</v>
      </c>
      <c r="J10" s="108" t="s">
        <v>20</v>
      </c>
      <c r="K10" s="109"/>
      <c r="L10" s="27"/>
      <c r="M10" s="26" t="s">
        <v>21</v>
      </c>
      <c r="N10" s="114" t="s">
        <v>22</v>
      </c>
      <c r="O10" s="115"/>
      <c r="P10" s="116"/>
      <c r="R10" s="90">
        <v>0.1</v>
      </c>
      <c r="S10" s="81" t="s">
        <v>209</v>
      </c>
    </row>
    <row r="11" spans="2:21" ht="15">
      <c r="B11" s="28" t="s">
        <v>23</v>
      </c>
      <c r="C11" s="137" t="s">
        <v>188</v>
      </c>
      <c r="D11" s="138"/>
      <c r="E11" s="138"/>
      <c r="F11" s="139"/>
      <c r="G11" s="88"/>
      <c r="H11" s="89"/>
      <c r="I11" s="29">
        <f>ROUNDDOWN(H11/110*100,0)</f>
        <v>0</v>
      </c>
      <c r="J11" s="98">
        <f>ROUND(I11*$R$10,1)</f>
        <v>0</v>
      </c>
      <c r="K11" s="99"/>
      <c r="L11" s="30"/>
      <c r="M11" s="31">
        <f t="shared" ref="M11:M49" si="0">I11-J11</f>
        <v>0</v>
      </c>
      <c r="N11" s="100"/>
      <c r="O11" s="101"/>
      <c r="P11" s="102"/>
      <c r="Q11" s="80"/>
      <c r="R11" s="80"/>
      <c r="S11" s="80"/>
      <c r="T11" s="80"/>
      <c r="U11" s="80"/>
    </row>
    <row r="12" spans="2:21" ht="15">
      <c r="B12" s="32" t="s">
        <v>24</v>
      </c>
      <c r="C12" s="103" t="s">
        <v>25</v>
      </c>
      <c r="D12" s="104"/>
      <c r="E12" s="104"/>
      <c r="F12" s="105"/>
      <c r="G12" s="88"/>
      <c r="H12" s="89"/>
      <c r="I12" s="29">
        <f>ROUNDDOWN(H12/110*100,0)</f>
        <v>0</v>
      </c>
      <c r="J12" s="98">
        <f t="shared" ref="J12:J75" si="1">ROUND(I12*$R$10,1)</f>
        <v>0</v>
      </c>
      <c r="K12" s="99"/>
      <c r="L12" s="30"/>
      <c r="M12" s="31">
        <f t="shared" si="0"/>
        <v>0</v>
      </c>
      <c r="N12" s="100"/>
      <c r="O12" s="101"/>
      <c r="P12" s="102"/>
      <c r="Q12" s="80"/>
      <c r="R12" s="3"/>
      <c r="S12" s="3"/>
      <c r="T12" s="3"/>
    </row>
    <row r="13" spans="2:21" ht="15">
      <c r="B13" s="32" t="s">
        <v>26</v>
      </c>
      <c r="C13" s="103" t="s">
        <v>27</v>
      </c>
      <c r="D13" s="104"/>
      <c r="E13" s="104"/>
      <c r="F13" s="105"/>
      <c r="G13" s="88"/>
      <c r="H13" s="89"/>
      <c r="I13" s="29">
        <f t="shared" ref="I13:I76" si="2">ROUNDDOWN(H13/110*100,0)</f>
        <v>0</v>
      </c>
      <c r="J13" s="98">
        <f t="shared" si="1"/>
        <v>0</v>
      </c>
      <c r="K13" s="99"/>
      <c r="L13" s="30"/>
      <c r="M13" s="31">
        <f t="shared" si="0"/>
        <v>0</v>
      </c>
      <c r="N13" s="100"/>
      <c r="O13" s="101"/>
      <c r="P13" s="102"/>
      <c r="Q13" s="80"/>
      <c r="R13" s="80"/>
      <c r="S13" s="80"/>
      <c r="T13" s="80"/>
    </row>
    <row r="14" spans="2:21" ht="15">
      <c r="B14" s="32" t="s">
        <v>28</v>
      </c>
      <c r="C14" s="103" t="s">
        <v>29</v>
      </c>
      <c r="D14" s="104"/>
      <c r="E14" s="104"/>
      <c r="F14" s="105"/>
      <c r="G14" s="88"/>
      <c r="H14" s="89"/>
      <c r="I14" s="29">
        <f t="shared" si="2"/>
        <v>0</v>
      </c>
      <c r="J14" s="98">
        <f t="shared" si="1"/>
        <v>0</v>
      </c>
      <c r="K14" s="99"/>
      <c r="L14" s="30"/>
      <c r="M14" s="31">
        <f t="shared" si="0"/>
        <v>0</v>
      </c>
      <c r="N14" s="100"/>
      <c r="O14" s="101"/>
      <c r="P14" s="102"/>
    </row>
    <row r="15" spans="2:21" ht="15">
      <c r="B15" s="32" t="s">
        <v>30</v>
      </c>
      <c r="C15" s="103" t="s">
        <v>31</v>
      </c>
      <c r="D15" s="104"/>
      <c r="E15" s="104"/>
      <c r="F15" s="105"/>
      <c r="G15" s="88"/>
      <c r="H15" s="89"/>
      <c r="I15" s="29">
        <f t="shared" si="2"/>
        <v>0</v>
      </c>
      <c r="J15" s="98">
        <f t="shared" si="1"/>
        <v>0</v>
      </c>
      <c r="K15" s="99"/>
      <c r="L15" s="30"/>
      <c r="M15" s="31">
        <f t="shared" si="0"/>
        <v>0</v>
      </c>
      <c r="N15" s="100"/>
      <c r="O15" s="101"/>
      <c r="P15" s="102"/>
    </row>
    <row r="16" spans="2:21" ht="15">
      <c r="B16" s="32" t="s">
        <v>32</v>
      </c>
      <c r="C16" s="106" t="s">
        <v>189</v>
      </c>
      <c r="D16" s="104"/>
      <c r="E16" s="104"/>
      <c r="F16" s="105"/>
      <c r="G16" s="88"/>
      <c r="H16" s="89"/>
      <c r="I16" s="29">
        <f t="shared" si="2"/>
        <v>0</v>
      </c>
      <c r="J16" s="98">
        <f t="shared" si="1"/>
        <v>0</v>
      </c>
      <c r="K16" s="99"/>
      <c r="L16" s="30"/>
      <c r="M16" s="31">
        <f t="shared" si="0"/>
        <v>0</v>
      </c>
      <c r="N16" s="100"/>
      <c r="O16" s="101"/>
      <c r="P16" s="102"/>
    </row>
    <row r="17" spans="2:19" ht="15">
      <c r="B17" s="32" t="s">
        <v>33</v>
      </c>
      <c r="C17" s="106" t="s">
        <v>190</v>
      </c>
      <c r="D17" s="104"/>
      <c r="E17" s="104"/>
      <c r="F17" s="105"/>
      <c r="G17" s="88"/>
      <c r="H17" s="89"/>
      <c r="I17" s="29">
        <f t="shared" si="2"/>
        <v>0</v>
      </c>
      <c r="J17" s="98">
        <f t="shared" si="1"/>
        <v>0</v>
      </c>
      <c r="K17" s="99"/>
      <c r="L17" s="30"/>
      <c r="M17" s="31">
        <f t="shared" si="0"/>
        <v>0</v>
      </c>
      <c r="N17" s="100"/>
      <c r="O17" s="101"/>
      <c r="P17" s="102"/>
    </row>
    <row r="18" spans="2:19" ht="15">
      <c r="B18" s="32" t="s">
        <v>34</v>
      </c>
      <c r="C18" s="106" t="s">
        <v>191</v>
      </c>
      <c r="D18" s="104"/>
      <c r="E18" s="104"/>
      <c r="F18" s="105"/>
      <c r="G18" s="88"/>
      <c r="H18" s="89"/>
      <c r="I18" s="29">
        <f t="shared" si="2"/>
        <v>0</v>
      </c>
      <c r="J18" s="98">
        <f t="shared" si="1"/>
        <v>0</v>
      </c>
      <c r="K18" s="99"/>
      <c r="L18" s="30"/>
      <c r="M18" s="31">
        <f t="shared" si="0"/>
        <v>0</v>
      </c>
      <c r="N18" s="100"/>
      <c r="O18" s="101"/>
      <c r="P18" s="102"/>
    </row>
    <row r="19" spans="2:19" ht="15">
      <c r="B19" s="32" t="s">
        <v>35</v>
      </c>
      <c r="C19" s="134" t="s">
        <v>36</v>
      </c>
      <c r="D19" s="135"/>
      <c r="E19" s="135"/>
      <c r="F19" s="136"/>
      <c r="G19" s="88"/>
      <c r="H19" s="89"/>
      <c r="I19" s="29">
        <f t="shared" si="2"/>
        <v>0</v>
      </c>
      <c r="J19" s="98">
        <f t="shared" si="1"/>
        <v>0</v>
      </c>
      <c r="K19" s="99"/>
      <c r="L19" s="30"/>
      <c r="M19" s="31">
        <f t="shared" si="0"/>
        <v>0</v>
      </c>
      <c r="N19" s="100"/>
      <c r="O19" s="101"/>
      <c r="P19" s="102"/>
    </row>
    <row r="20" spans="2:19" ht="15">
      <c r="B20" s="32" t="s">
        <v>37</v>
      </c>
      <c r="C20" s="103" t="s">
        <v>38</v>
      </c>
      <c r="D20" s="104"/>
      <c r="E20" s="104"/>
      <c r="F20" s="105"/>
      <c r="G20" s="88"/>
      <c r="H20" s="89"/>
      <c r="I20" s="29">
        <f t="shared" si="2"/>
        <v>0</v>
      </c>
      <c r="J20" s="98">
        <f t="shared" si="1"/>
        <v>0</v>
      </c>
      <c r="K20" s="99"/>
      <c r="L20" s="30"/>
      <c r="M20" s="31">
        <f t="shared" si="0"/>
        <v>0</v>
      </c>
      <c r="N20" s="100"/>
      <c r="O20" s="101"/>
      <c r="P20" s="102"/>
    </row>
    <row r="21" spans="2:19" ht="15">
      <c r="B21" s="32" t="s">
        <v>39</v>
      </c>
      <c r="C21" s="103" t="s">
        <v>40</v>
      </c>
      <c r="D21" s="104"/>
      <c r="E21" s="104"/>
      <c r="F21" s="105"/>
      <c r="G21" s="88"/>
      <c r="H21" s="89"/>
      <c r="I21" s="29">
        <f t="shared" si="2"/>
        <v>0</v>
      </c>
      <c r="J21" s="98">
        <f t="shared" si="1"/>
        <v>0</v>
      </c>
      <c r="K21" s="99"/>
      <c r="L21" s="30"/>
      <c r="M21" s="31">
        <f t="shared" si="0"/>
        <v>0</v>
      </c>
      <c r="N21" s="100"/>
      <c r="O21" s="101"/>
      <c r="P21" s="102"/>
    </row>
    <row r="22" spans="2:19" ht="15">
      <c r="B22" s="32" t="s">
        <v>41</v>
      </c>
      <c r="C22" s="106" t="s">
        <v>195</v>
      </c>
      <c r="D22" s="104"/>
      <c r="E22" s="104"/>
      <c r="F22" s="105"/>
      <c r="G22" s="88"/>
      <c r="H22" s="89"/>
      <c r="I22" s="29">
        <f t="shared" si="2"/>
        <v>0</v>
      </c>
      <c r="J22" s="98">
        <f t="shared" si="1"/>
        <v>0</v>
      </c>
      <c r="K22" s="99"/>
      <c r="L22" s="30"/>
      <c r="M22" s="31">
        <f t="shared" si="0"/>
        <v>0</v>
      </c>
      <c r="N22" s="100"/>
      <c r="O22" s="101"/>
      <c r="P22" s="102"/>
    </row>
    <row r="23" spans="2:19" ht="15">
      <c r="B23" s="32" t="s">
        <v>42</v>
      </c>
      <c r="C23" s="106" t="s">
        <v>194</v>
      </c>
      <c r="D23" s="104"/>
      <c r="E23" s="104"/>
      <c r="F23" s="105"/>
      <c r="G23" s="88"/>
      <c r="H23" s="89"/>
      <c r="I23" s="29">
        <f t="shared" si="2"/>
        <v>0</v>
      </c>
      <c r="J23" s="98">
        <f t="shared" si="1"/>
        <v>0</v>
      </c>
      <c r="K23" s="99"/>
      <c r="L23" s="30"/>
      <c r="M23" s="31">
        <f t="shared" si="0"/>
        <v>0</v>
      </c>
      <c r="N23" s="100"/>
      <c r="O23" s="101"/>
      <c r="P23" s="102"/>
      <c r="S23" s="87"/>
    </row>
    <row r="24" spans="2:19" ht="15">
      <c r="B24" s="32" t="s">
        <v>43</v>
      </c>
      <c r="C24" s="106" t="s">
        <v>192</v>
      </c>
      <c r="D24" s="104"/>
      <c r="E24" s="104"/>
      <c r="F24" s="105"/>
      <c r="G24" s="88"/>
      <c r="H24" s="89"/>
      <c r="I24" s="29">
        <f t="shared" si="2"/>
        <v>0</v>
      </c>
      <c r="J24" s="98">
        <f t="shared" si="1"/>
        <v>0</v>
      </c>
      <c r="K24" s="99"/>
      <c r="L24" s="30"/>
      <c r="M24" s="31">
        <f t="shared" si="0"/>
        <v>0</v>
      </c>
      <c r="N24" s="100"/>
      <c r="O24" s="101"/>
      <c r="P24" s="102"/>
    </row>
    <row r="25" spans="2:19" ht="15">
      <c r="B25" s="32" t="s">
        <v>44</v>
      </c>
      <c r="C25" s="103" t="s">
        <v>45</v>
      </c>
      <c r="D25" s="104"/>
      <c r="E25" s="104"/>
      <c r="F25" s="105"/>
      <c r="G25" s="88"/>
      <c r="H25" s="89"/>
      <c r="I25" s="29">
        <f t="shared" si="2"/>
        <v>0</v>
      </c>
      <c r="J25" s="98">
        <f t="shared" si="1"/>
        <v>0</v>
      </c>
      <c r="K25" s="99"/>
      <c r="L25" s="30"/>
      <c r="M25" s="31">
        <f t="shared" si="0"/>
        <v>0</v>
      </c>
      <c r="N25" s="100"/>
      <c r="O25" s="101"/>
      <c r="P25" s="102"/>
    </row>
    <row r="26" spans="2:19" ht="15">
      <c r="B26" s="32" t="s">
        <v>46</v>
      </c>
      <c r="C26" s="106" t="s">
        <v>199</v>
      </c>
      <c r="D26" s="144"/>
      <c r="E26" s="144"/>
      <c r="F26" s="145"/>
      <c r="G26" s="88"/>
      <c r="H26" s="89"/>
      <c r="I26" s="29">
        <f t="shared" si="2"/>
        <v>0</v>
      </c>
      <c r="J26" s="98">
        <f t="shared" si="1"/>
        <v>0</v>
      </c>
      <c r="K26" s="99"/>
      <c r="L26" s="30"/>
      <c r="M26" s="31">
        <f t="shared" si="0"/>
        <v>0</v>
      </c>
      <c r="N26" s="100"/>
      <c r="O26" s="101"/>
      <c r="P26" s="102"/>
    </row>
    <row r="27" spans="2:19" ht="15">
      <c r="B27" s="32" t="s">
        <v>47</v>
      </c>
      <c r="C27" s="103" t="s">
        <v>48</v>
      </c>
      <c r="D27" s="104"/>
      <c r="E27" s="104"/>
      <c r="F27" s="105"/>
      <c r="G27" s="88"/>
      <c r="H27" s="89"/>
      <c r="I27" s="29">
        <f t="shared" si="2"/>
        <v>0</v>
      </c>
      <c r="J27" s="98">
        <f t="shared" si="1"/>
        <v>0</v>
      </c>
      <c r="K27" s="99"/>
      <c r="L27" s="30"/>
      <c r="M27" s="31">
        <f t="shared" si="0"/>
        <v>0</v>
      </c>
      <c r="N27" s="100"/>
      <c r="O27" s="101"/>
      <c r="P27" s="102"/>
    </row>
    <row r="28" spans="2:19" ht="15">
      <c r="B28" s="32" t="s">
        <v>49</v>
      </c>
      <c r="C28" s="103" t="s">
        <v>50</v>
      </c>
      <c r="D28" s="104"/>
      <c r="E28" s="104"/>
      <c r="F28" s="105"/>
      <c r="G28" s="88"/>
      <c r="H28" s="89"/>
      <c r="I28" s="29">
        <f t="shared" si="2"/>
        <v>0</v>
      </c>
      <c r="J28" s="98">
        <f t="shared" si="1"/>
        <v>0</v>
      </c>
      <c r="K28" s="99"/>
      <c r="L28" s="30"/>
      <c r="M28" s="31">
        <f t="shared" si="0"/>
        <v>0</v>
      </c>
      <c r="N28" s="100"/>
      <c r="O28" s="101"/>
      <c r="P28" s="102"/>
    </row>
    <row r="29" spans="2:19" ht="15">
      <c r="B29" s="32" t="s">
        <v>51</v>
      </c>
      <c r="C29" s="103" t="s">
        <v>52</v>
      </c>
      <c r="D29" s="104"/>
      <c r="E29" s="104"/>
      <c r="F29" s="105"/>
      <c r="G29" s="88"/>
      <c r="H29" s="89"/>
      <c r="I29" s="29">
        <f t="shared" si="2"/>
        <v>0</v>
      </c>
      <c r="J29" s="98">
        <f t="shared" si="1"/>
        <v>0</v>
      </c>
      <c r="K29" s="99"/>
      <c r="L29" s="30"/>
      <c r="M29" s="31">
        <f t="shared" si="0"/>
        <v>0</v>
      </c>
      <c r="N29" s="100"/>
      <c r="O29" s="101"/>
      <c r="P29" s="102"/>
    </row>
    <row r="30" spans="2:19" ht="15">
      <c r="B30" s="32" t="s">
        <v>53</v>
      </c>
      <c r="C30" s="106" t="s">
        <v>187</v>
      </c>
      <c r="D30" s="104"/>
      <c r="E30" s="104"/>
      <c r="F30" s="105"/>
      <c r="G30" s="88"/>
      <c r="H30" s="89"/>
      <c r="I30" s="29">
        <f t="shared" si="2"/>
        <v>0</v>
      </c>
      <c r="J30" s="98">
        <f t="shared" si="1"/>
        <v>0</v>
      </c>
      <c r="K30" s="99"/>
      <c r="L30" s="30"/>
      <c r="M30" s="31">
        <f t="shared" si="0"/>
        <v>0</v>
      </c>
      <c r="N30" s="100"/>
      <c r="O30" s="101"/>
      <c r="P30" s="102"/>
    </row>
    <row r="31" spans="2:19" ht="15">
      <c r="B31" s="32" t="s">
        <v>54</v>
      </c>
      <c r="C31" s="103" t="s">
        <v>55</v>
      </c>
      <c r="D31" s="104"/>
      <c r="E31" s="104"/>
      <c r="F31" s="105"/>
      <c r="G31" s="88"/>
      <c r="H31" s="89"/>
      <c r="I31" s="29">
        <f t="shared" si="2"/>
        <v>0</v>
      </c>
      <c r="J31" s="98">
        <f t="shared" si="1"/>
        <v>0</v>
      </c>
      <c r="K31" s="99"/>
      <c r="L31" s="30"/>
      <c r="M31" s="31">
        <f t="shared" si="0"/>
        <v>0</v>
      </c>
      <c r="N31" s="100"/>
      <c r="O31" s="101"/>
      <c r="P31" s="102"/>
    </row>
    <row r="32" spans="2:19" ht="15">
      <c r="B32" s="32" t="s">
        <v>56</v>
      </c>
      <c r="C32" s="103" t="s">
        <v>57</v>
      </c>
      <c r="D32" s="104"/>
      <c r="E32" s="104"/>
      <c r="F32" s="105"/>
      <c r="G32" s="88"/>
      <c r="H32" s="89"/>
      <c r="I32" s="29">
        <f t="shared" si="2"/>
        <v>0</v>
      </c>
      <c r="J32" s="98">
        <f t="shared" si="1"/>
        <v>0</v>
      </c>
      <c r="K32" s="99"/>
      <c r="L32" s="30"/>
      <c r="M32" s="31">
        <f t="shared" si="0"/>
        <v>0</v>
      </c>
      <c r="N32" s="100"/>
      <c r="O32" s="101"/>
      <c r="P32" s="102"/>
    </row>
    <row r="33" spans="2:16" ht="15">
      <c r="B33" s="32" t="s">
        <v>58</v>
      </c>
      <c r="C33" s="140" t="s">
        <v>59</v>
      </c>
      <c r="D33" s="104"/>
      <c r="E33" s="104"/>
      <c r="F33" s="105"/>
      <c r="G33" s="88"/>
      <c r="H33" s="89"/>
      <c r="I33" s="29">
        <f t="shared" si="2"/>
        <v>0</v>
      </c>
      <c r="J33" s="98">
        <f t="shared" si="1"/>
        <v>0</v>
      </c>
      <c r="K33" s="99"/>
      <c r="L33" s="30"/>
      <c r="M33" s="31">
        <f t="shared" si="0"/>
        <v>0</v>
      </c>
      <c r="N33" s="100"/>
      <c r="O33" s="101"/>
      <c r="P33" s="102"/>
    </row>
    <row r="34" spans="2:16" ht="15">
      <c r="B34" s="32" t="s">
        <v>60</v>
      </c>
      <c r="C34" s="173" t="s">
        <v>61</v>
      </c>
      <c r="D34" s="174"/>
      <c r="E34" s="174"/>
      <c r="F34" s="174"/>
      <c r="G34" s="88"/>
      <c r="H34" s="89"/>
      <c r="I34" s="29">
        <f t="shared" si="2"/>
        <v>0</v>
      </c>
      <c r="J34" s="98">
        <f t="shared" si="1"/>
        <v>0</v>
      </c>
      <c r="K34" s="99"/>
      <c r="L34" s="30"/>
      <c r="M34" s="31">
        <f t="shared" si="0"/>
        <v>0</v>
      </c>
      <c r="N34" s="146"/>
      <c r="O34" s="146"/>
      <c r="P34" s="147"/>
    </row>
    <row r="35" spans="2:16" ht="15">
      <c r="B35" s="32" t="s">
        <v>62</v>
      </c>
      <c r="C35" s="134" t="s">
        <v>196</v>
      </c>
      <c r="D35" s="135"/>
      <c r="E35" s="135"/>
      <c r="F35" s="136"/>
      <c r="G35" s="88"/>
      <c r="H35" s="89"/>
      <c r="I35" s="29">
        <f t="shared" si="2"/>
        <v>0</v>
      </c>
      <c r="J35" s="98">
        <f t="shared" si="1"/>
        <v>0</v>
      </c>
      <c r="K35" s="99"/>
      <c r="L35" s="30"/>
      <c r="M35" s="31">
        <f t="shared" si="0"/>
        <v>0</v>
      </c>
      <c r="N35" s="100"/>
      <c r="O35" s="101"/>
      <c r="P35" s="102"/>
    </row>
    <row r="36" spans="2:16" ht="15">
      <c r="B36" s="32">
        <v>35</v>
      </c>
      <c r="C36" s="140" t="s">
        <v>63</v>
      </c>
      <c r="D36" s="144"/>
      <c r="E36" s="144"/>
      <c r="F36" s="145"/>
      <c r="G36" s="88"/>
      <c r="H36" s="89"/>
      <c r="I36" s="29">
        <f t="shared" si="2"/>
        <v>0</v>
      </c>
      <c r="J36" s="98">
        <f t="shared" si="1"/>
        <v>0</v>
      </c>
      <c r="K36" s="99"/>
      <c r="L36" s="30"/>
      <c r="M36" s="31">
        <f t="shared" si="0"/>
        <v>0</v>
      </c>
      <c r="N36" s="100"/>
      <c r="O36" s="101"/>
      <c r="P36" s="102"/>
    </row>
    <row r="37" spans="2:16" ht="15">
      <c r="B37" s="32" t="s">
        <v>64</v>
      </c>
      <c r="C37" s="103" t="s">
        <v>65</v>
      </c>
      <c r="D37" s="104"/>
      <c r="E37" s="104"/>
      <c r="F37" s="105"/>
      <c r="G37" s="88"/>
      <c r="H37" s="89"/>
      <c r="I37" s="29">
        <f t="shared" si="2"/>
        <v>0</v>
      </c>
      <c r="J37" s="98">
        <f t="shared" si="1"/>
        <v>0</v>
      </c>
      <c r="K37" s="99"/>
      <c r="L37" s="30"/>
      <c r="M37" s="31">
        <f t="shared" si="0"/>
        <v>0</v>
      </c>
      <c r="N37" s="100"/>
      <c r="O37" s="101"/>
      <c r="P37" s="102"/>
    </row>
    <row r="38" spans="2:16" ht="15">
      <c r="B38" s="32" t="s">
        <v>66</v>
      </c>
      <c r="C38" s="106" t="s">
        <v>197</v>
      </c>
      <c r="D38" s="104"/>
      <c r="E38" s="104"/>
      <c r="F38" s="105"/>
      <c r="G38" s="88"/>
      <c r="H38" s="89"/>
      <c r="I38" s="29">
        <f t="shared" si="2"/>
        <v>0</v>
      </c>
      <c r="J38" s="98">
        <f t="shared" si="1"/>
        <v>0</v>
      </c>
      <c r="K38" s="99"/>
      <c r="L38" s="30"/>
      <c r="M38" s="31">
        <f t="shared" si="0"/>
        <v>0</v>
      </c>
      <c r="N38" s="100"/>
      <c r="O38" s="101"/>
      <c r="P38" s="102"/>
    </row>
    <row r="39" spans="2:16" ht="15">
      <c r="B39" s="32" t="s">
        <v>67</v>
      </c>
      <c r="C39" s="103" t="s">
        <v>68</v>
      </c>
      <c r="D39" s="104"/>
      <c r="E39" s="104"/>
      <c r="F39" s="105"/>
      <c r="G39" s="88"/>
      <c r="H39" s="89"/>
      <c r="I39" s="29">
        <f t="shared" si="2"/>
        <v>0</v>
      </c>
      <c r="J39" s="98">
        <f t="shared" si="1"/>
        <v>0</v>
      </c>
      <c r="K39" s="99"/>
      <c r="L39" s="30"/>
      <c r="M39" s="31">
        <f t="shared" si="0"/>
        <v>0</v>
      </c>
      <c r="N39" s="100"/>
      <c r="O39" s="101"/>
      <c r="P39" s="102"/>
    </row>
    <row r="40" spans="2:16" ht="15">
      <c r="B40" s="32" t="s">
        <v>69</v>
      </c>
      <c r="C40" s="103" t="s">
        <v>70</v>
      </c>
      <c r="D40" s="104"/>
      <c r="E40" s="104"/>
      <c r="F40" s="105"/>
      <c r="G40" s="88"/>
      <c r="H40" s="89"/>
      <c r="I40" s="29">
        <f t="shared" si="2"/>
        <v>0</v>
      </c>
      <c r="J40" s="98">
        <f t="shared" si="1"/>
        <v>0</v>
      </c>
      <c r="K40" s="99"/>
      <c r="L40" s="30"/>
      <c r="M40" s="31">
        <f t="shared" si="0"/>
        <v>0</v>
      </c>
      <c r="N40" s="100"/>
      <c r="O40" s="101"/>
      <c r="P40" s="102"/>
    </row>
    <row r="41" spans="2:16" ht="15">
      <c r="B41" s="32" t="s">
        <v>71</v>
      </c>
      <c r="C41" s="103" t="s">
        <v>72</v>
      </c>
      <c r="D41" s="104"/>
      <c r="E41" s="104"/>
      <c r="F41" s="105"/>
      <c r="G41" s="88"/>
      <c r="H41" s="89"/>
      <c r="I41" s="29">
        <f t="shared" si="2"/>
        <v>0</v>
      </c>
      <c r="J41" s="98">
        <f t="shared" si="1"/>
        <v>0</v>
      </c>
      <c r="K41" s="99"/>
      <c r="L41" s="30"/>
      <c r="M41" s="31">
        <f t="shared" si="0"/>
        <v>0</v>
      </c>
      <c r="N41" s="100"/>
      <c r="O41" s="101"/>
      <c r="P41" s="102"/>
    </row>
    <row r="42" spans="2:16" ht="15">
      <c r="B42" s="32" t="s">
        <v>73</v>
      </c>
      <c r="C42" s="103" t="s">
        <v>74</v>
      </c>
      <c r="D42" s="104"/>
      <c r="E42" s="104"/>
      <c r="F42" s="105"/>
      <c r="G42" s="88"/>
      <c r="H42" s="89"/>
      <c r="I42" s="29">
        <f t="shared" si="2"/>
        <v>0</v>
      </c>
      <c r="J42" s="98">
        <f t="shared" si="1"/>
        <v>0</v>
      </c>
      <c r="K42" s="99"/>
      <c r="L42" s="30"/>
      <c r="M42" s="31">
        <f t="shared" si="0"/>
        <v>0</v>
      </c>
      <c r="N42" s="100"/>
      <c r="O42" s="101"/>
      <c r="P42" s="102"/>
    </row>
    <row r="43" spans="2:16" ht="15">
      <c r="B43" s="32" t="s">
        <v>75</v>
      </c>
      <c r="C43" s="103" t="s">
        <v>76</v>
      </c>
      <c r="D43" s="104"/>
      <c r="E43" s="104"/>
      <c r="F43" s="105"/>
      <c r="G43" s="88"/>
      <c r="H43" s="89"/>
      <c r="I43" s="29">
        <f t="shared" si="2"/>
        <v>0</v>
      </c>
      <c r="J43" s="98">
        <f t="shared" si="1"/>
        <v>0</v>
      </c>
      <c r="K43" s="99"/>
      <c r="L43" s="30"/>
      <c r="M43" s="31">
        <f t="shared" si="0"/>
        <v>0</v>
      </c>
      <c r="N43" s="100"/>
      <c r="O43" s="101"/>
      <c r="P43" s="102"/>
    </row>
    <row r="44" spans="2:16" ht="15">
      <c r="B44" s="32" t="s">
        <v>77</v>
      </c>
      <c r="C44" s="103" t="s">
        <v>78</v>
      </c>
      <c r="D44" s="104"/>
      <c r="E44" s="104"/>
      <c r="F44" s="105"/>
      <c r="G44" s="88"/>
      <c r="H44" s="89"/>
      <c r="I44" s="29">
        <f t="shared" si="2"/>
        <v>0</v>
      </c>
      <c r="J44" s="98">
        <f t="shared" si="1"/>
        <v>0</v>
      </c>
      <c r="K44" s="99"/>
      <c r="L44" s="30"/>
      <c r="M44" s="31">
        <f t="shared" si="0"/>
        <v>0</v>
      </c>
      <c r="N44" s="100"/>
      <c r="O44" s="101"/>
      <c r="P44" s="102"/>
    </row>
    <row r="45" spans="2:16" ht="15">
      <c r="B45" s="32" t="s">
        <v>79</v>
      </c>
      <c r="C45" s="103" t="s">
        <v>80</v>
      </c>
      <c r="D45" s="104"/>
      <c r="E45" s="104"/>
      <c r="F45" s="105"/>
      <c r="G45" s="88"/>
      <c r="H45" s="89"/>
      <c r="I45" s="29">
        <f t="shared" si="2"/>
        <v>0</v>
      </c>
      <c r="J45" s="98">
        <f t="shared" si="1"/>
        <v>0</v>
      </c>
      <c r="K45" s="99"/>
      <c r="L45" s="30"/>
      <c r="M45" s="31">
        <f t="shared" si="0"/>
        <v>0</v>
      </c>
      <c r="N45" s="100"/>
      <c r="O45" s="101"/>
      <c r="P45" s="102"/>
    </row>
    <row r="46" spans="2:16" ht="15">
      <c r="B46" s="32" t="s">
        <v>81</v>
      </c>
      <c r="C46" s="106" t="s">
        <v>193</v>
      </c>
      <c r="D46" s="104"/>
      <c r="E46" s="104"/>
      <c r="F46" s="105"/>
      <c r="G46" s="88"/>
      <c r="H46" s="89"/>
      <c r="I46" s="29">
        <f t="shared" si="2"/>
        <v>0</v>
      </c>
      <c r="J46" s="98">
        <f t="shared" si="1"/>
        <v>0</v>
      </c>
      <c r="K46" s="99"/>
      <c r="L46" s="30"/>
      <c r="M46" s="31">
        <f t="shared" si="0"/>
        <v>0</v>
      </c>
      <c r="N46" s="100"/>
      <c r="O46" s="101"/>
      <c r="P46" s="102"/>
    </row>
    <row r="47" spans="2:16" ht="15">
      <c r="B47" s="32" t="s">
        <v>82</v>
      </c>
      <c r="C47" s="103" t="s">
        <v>83</v>
      </c>
      <c r="D47" s="104"/>
      <c r="E47" s="104"/>
      <c r="F47" s="105"/>
      <c r="G47" s="88"/>
      <c r="H47" s="89"/>
      <c r="I47" s="29">
        <f t="shared" si="2"/>
        <v>0</v>
      </c>
      <c r="J47" s="98">
        <f t="shared" si="1"/>
        <v>0</v>
      </c>
      <c r="K47" s="99"/>
      <c r="L47" s="30"/>
      <c r="M47" s="31">
        <f t="shared" si="0"/>
        <v>0</v>
      </c>
      <c r="N47" s="100"/>
      <c r="O47" s="101"/>
      <c r="P47" s="102"/>
    </row>
    <row r="48" spans="2:16" ht="15">
      <c r="B48" s="32" t="s">
        <v>84</v>
      </c>
      <c r="C48" s="134" t="s">
        <v>85</v>
      </c>
      <c r="D48" s="135"/>
      <c r="E48" s="135"/>
      <c r="F48" s="136"/>
      <c r="G48" s="88"/>
      <c r="H48" s="89"/>
      <c r="I48" s="29">
        <f t="shared" si="2"/>
        <v>0</v>
      </c>
      <c r="J48" s="98">
        <f t="shared" si="1"/>
        <v>0</v>
      </c>
      <c r="K48" s="99"/>
      <c r="L48" s="30"/>
      <c r="M48" s="31">
        <f t="shared" si="0"/>
        <v>0</v>
      </c>
      <c r="N48" s="100"/>
      <c r="O48" s="101"/>
      <c r="P48" s="102"/>
    </row>
    <row r="49" spans="2:16" ht="15">
      <c r="B49" s="32">
        <v>55</v>
      </c>
      <c r="C49" s="141" t="s">
        <v>86</v>
      </c>
      <c r="D49" s="142"/>
      <c r="E49" s="142"/>
      <c r="F49" s="143"/>
      <c r="G49" s="88"/>
      <c r="H49" s="89"/>
      <c r="I49" s="29">
        <f t="shared" si="2"/>
        <v>0</v>
      </c>
      <c r="J49" s="98">
        <f t="shared" si="1"/>
        <v>0</v>
      </c>
      <c r="K49" s="99"/>
      <c r="L49" s="30"/>
      <c r="M49" s="31">
        <f t="shared" si="0"/>
        <v>0</v>
      </c>
      <c r="N49" s="100"/>
      <c r="O49" s="101"/>
      <c r="P49" s="102"/>
    </row>
    <row r="50" spans="2:16" ht="15">
      <c r="B50" s="32">
        <v>60</v>
      </c>
      <c r="C50" s="140" t="s">
        <v>87</v>
      </c>
      <c r="D50" s="144"/>
      <c r="E50" s="144"/>
      <c r="F50" s="145"/>
      <c r="G50" s="88"/>
      <c r="H50" s="89"/>
      <c r="I50" s="29">
        <f t="shared" si="2"/>
        <v>0</v>
      </c>
      <c r="J50" s="98">
        <f t="shared" si="1"/>
        <v>0</v>
      </c>
      <c r="K50" s="99"/>
      <c r="L50" s="30"/>
      <c r="M50" s="31">
        <f t="shared" ref="M50:M81" si="3">I50-J50</f>
        <v>0</v>
      </c>
      <c r="N50" s="100"/>
      <c r="O50" s="101"/>
      <c r="P50" s="102"/>
    </row>
    <row r="51" spans="2:16" ht="15">
      <c r="B51" s="32" t="s">
        <v>88</v>
      </c>
      <c r="C51" s="103" t="s">
        <v>89</v>
      </c>
      <c r="D51" s="104"/>
      <c r="E51" s="104"/>
      <c r="F51" s="105"/>
      <c r="G51" s="88"/>
      <c r="H51" s="89"/>
      <c r="I51" s="29">
        <f t="shared" si="2"/>
        <v>0</v>
      </c>
      <c r="J51" s="98">
        <f t="shared" si="1"/>
        <v>0</v>
      </c>
      <c r="K51" s="99"/>
      <c r="L51" s="30"/>
      <c r="M51" s="31">
        <f t="shared" si="3"/>
        <v>0</v>
      </c>
      <c r="N51" s="100"/>
      <c r="O51" s="101"/>
      <c r="P51" s="102"/>
    </row>
    <row r="52" spans="2:16" ht="15">
      <c r="B52" s="32" t="s">
        <v>90</v>
      </c>
      <c r="C52" s="103" t="s">
        <v>91</v>
      </c>
      <c r="D52" s="104"/>
      <c r="E52" s="104"/>
      <c r="F52" s="105"/>
      <c r="G52" s="88"/>
      <c r="H52" s="89"/>
      <c r="I52" s="29">
        <f t="shared" si="2"/>
        <v>0</v>
      </c>
      <c r="J52" s="98">
        <f t="shared" si="1"/>
        <v>0</v>
      </c>
      <c r="K52" s="99"/>
      <c r="L52" s="30"/>
      <c r="M52" s="31">
        <f t="shared" si="3"/>
        <v>0</v>
      </c>
      <c r="N52" s="100"/>
      <c r="O52" s="101"/>
      <c r="P52" s="102"/>
    </row>
    <row r="53" spans="2:16" ht="15">
      <c r="B53" s="32" t="s">
        <v>92</v>
      </c>
      <c r="C53" s="103" t="s">
        <v>93</v>
      </c>
      <c r="D53" s="104"/>
      <c r="E53" s="104"/>
      <c r="F53" s="105"/>
      <c r="G53" s="88"/>
      <c r="H53" s="89"/>
      <c r="I53" s="29">
        <f t="shared" si="2"/>
        <v>0</v>
      </c>
      <c r="J53" s="98">
        <f t="shared" si="1"/>
        <v>0</v>
      </c>
      <c r="K53" s="99"/>
      <c r="L53" s="30"/>
      <c r="M53" s="31">
        <f t="shared" si="3"/>
        <v>0</v>
      </c>
      <c r="N53" s="100"/>
      <c r="O53" s="101"/>
      <c r="P53" s="102"/>
    </row>
    <row r="54" spans="2:16" ht="15">
      <c r="B54" s="32" t="s">
        <v>94</v>
      </c>
      <c r="C54" s="103" t="s">
        <v>95</v>
      </c>
      <c r="D54" s="104"/>
      <c r="E54" s="104"/>
      <c r="F54" s="105"/>
      <c r="G54" s="88"/>
      <c r="H54" s="89"/>
      <c r="I54" s="29">
        <f t="shared" si="2"/>
        <v>0</v>
      </c>
      <c r="J54" s="98">
        <f t="shared" si="1"/>
        <v>0</v>
      </c>
      <c r="K54" s="99"/>
      <c r="L54" s="30"/>
      <c r="M54" s="31">
        <f t="shared" si="3"/>
        <v>0</v>
      </c>
      <c r="N54" s="100"/>
      <c r="O54" s="101"/>
      <c r="P54" s="102"/>
    </row>
    <row r="55" spans="2:16" ht="15">
      <c r="B55" s="32" t="s">
        <v>96</v>
      </c>
      <c r="C55" s="103" t="s">
        <v>97</v>
      </c>
      <c r="D55" s="104"/>
      <c r="E55" s="104"/>
      <c r="F55" s="105"/>
      <c r="G55" s="88"/>
      <c r="H55" s="89"/>
      <c r="I55" s="29">
        <f t="shared" si="2"/>
        <v>0</v>
      </c>
      <c r="J55" s="98">
        <f t="shared" si="1"/>
        <v>0</v>
      </c>
      <c r="K55" s="99"/>
      <c r="L55" s="30"/>
      <c r="M55" s="31">
        <f t="shared" si="3"/>
        <v>0</v>
      </c>
      <c r="N55" s="100"/>
      <c r="O55" s="101"/>
      <c r="P55" s="102"/>
    </row>
    <row r="56" spans="2:16" ht="15">
      <c r="B56" s="32" t="s">
        <v>98</v>
      </c>
      <c r="C56" s="103" t="s">
        <v>99</v>
      </c>
      <c r="D56" s="104"/>
      <c r="E56" s="104"/>
      <c r="F56" s="105"/>
      <c r="G56" s="88"/>
      <c r="H56" s="89"/>
      <c r="I56" s="29">
        <f t="shared" si="2"/>
        <v>0</v>
      </c>
      <c r="J56" s="98">
        <f t="shared" si="1"/>
        <v>0</v>
      </c>
      <c r="K56" s="99"/>
      <c r="L56" s="30"/>
      <c r="M56" s="31">
        <f t="shared" si="3"/>
        <v>0</v>
      </c>
      <c r="N56" s="100"/>
      <c r="O56" s="101"/>
      <c r="P56" s="102"/>
    </row>
    <row r="57" spans="2:16" ht="15">
      <c r="B57" s="32" t="s">
        <v>100</v>
      </c>
      <c r="C57" s="140" t="s">
        <v>101</v>
      </c>
      <c r="D57" s="104"/>
      <c r="E57" s="104"/>
      <c r="F57" s="105"/>
      <c r="G57" s="88"/>
      <c r="H57" s="89"/>
      <c r="I57" s="29">
        <f t="shared" si="2"/>
        <v>0</v>
      </c>
      <c r="J57" s="98">
        <f t="shared" si="1"/>
        <v>0</v>
      </c>
      <c r="K57" s="99"/>
      <c r="L57" s="30"/>
      <c r="M57" s="31">
        <f t="shared" si="3"/>
        <v>0</v>
      </c>
      <c r="N57" s="100"/>
      <c r="O57" s="101"/>
      <c r="P57" s="102"/>
    </row>
    <row r="58" spans="2:16" ht="15">
      <c r="B58" s="32" t="s">
        <v>102</v>
      </c>
      <c r="C58" s="103" t="s">
        <v>103</v>
      </c>
      <c r="D58" s="104"/>
      <c r="E58" s="104"/>
      <c r="F58" s="105"/>
      <c r="G58" s="88"/>
      <c r="H58" s="89"/>
      <c r="I58" s="29">
        <f t="shared" si="2"/>
        <v>0</v>
      </c>
      <c r="J58" s="98">
        <f t="shared" si="1"/>
        <v>0</v>
      </c>
      <c r="K58" s="99"/>
      <c r="L58" s="30"/>
      <c r="M58" s="31">
        <f t="shared" si="3"/>
        <v>0</v>
      </c>
      <c r="N58" s="100"/>
      <c r="O58" s="101"/>
      <c r="P58" s="102"/>
    </row>
    <row r="59" spans="2:16" ht="15">
      <c r="B59" s="32" t="s">
        <v>104</v>
      </c>
      <c r="C59" s="103" t="s">
        <v>105</v>
      </c>
      <c r="D59" s="104"/>
      <c r="E59" s="104"/>
      <c r="F59" s="105"/>
      <c r="G59" s="88"/>
      <c r="H59" s="89"/>
      <c r="I59" s="29">
        <f t="shared" si="2"/>
        <v>0</v>
      </c>
      <c r="J59" s="98">
        <f t="shared" si="1"/>
        <v>0</v>
      </c>
      <c r="K59" s="99"/>
      <c r="L59" s="30"/>
      <c r="M59" s="31">
        <f t="shared" si="3"/>
        <v>0</v>
      </c>
      <c r="N59" s="100"/>
      <c r="O59" s="101"/>
      <c r="P59" s="102"/>
    </row>
    <row r="60" spans="2:16" ht="15">
      <c r="B60" s="32" t="s">
        <v>106</v>
      </c>
      <c r="C60" s="106" t="s">
        <v>198</v>
      </c>
      <c r="D60" s="104"/>
      <c r="E60" s="104"/>
      <c r="F60" s="105"/>
      <c r="G60" s="88"/>
      <c r="H60" s="89"/>
      <c r="I60" s="29">
        <f t="shared" si="2"/>
        <v>0</v>
      </c>
      <c r="J60" s="98">
        <f t="shared" si="1"/>
        <v>0</v>
      </c>
      <c r="K60" s="99"/>
      <c r="L60" s="30"/>
      <c r="M60" s="31">
        <f t="shared" si="3"/>
        <v>0</v>
      </c>
      <c r="N60" s="100"/>
      <c r="O60" s="101"/>
      <c r="P60" s="102"/>
    </row>
    <row r="61" spans="2:16" ht="15">
      <c r="B61" s="32">
        <v>71</v>
      </c>
      <c r="C61" s="140" t="s">
        <v>107</v>
      </c>
      <c r="D61" s="144"/>
      <c r="E61" s="144"/>
      <c r="F61" s="145"/>
      <c r="G61" s="88"/>
      <c r="H61" s="89"/>
      <c r="I61" s="29">
        <f t="shared" si="2"/>
        <v>0</v>
      </c>
      <c r="J61" s="98">
        <f t="shared" si="1"/>
        <v>0</v>
      </c>
      <c r="K61" s="99"/>
      <c r="L61" s="30"/>
      <c r="M61" s="31">
        <f t="shared" si="3"/>
        <v>0</v>
      </c>
      <c r="N61" s="100"/>
      <c r="O61" s="101"/>
      <c r="P61" s="102"/>
    </row>
    <row r="62" spans="2:16" ht="15">
      <c r="B62" s="32">
        <v>72</v>
      </c>
      <c r="C62" s="140" t="s">
        <v>108</v>
      </c>
      <c r="D62" s="144"/>
      <c r="E62" s="144"/>
      <c r="F62" s="145"/>
      <c r="G62" s="88"/>
      <c r="H62" s="89"/>
      <c r="I62" s="29">
        <f t="shared" si="2"/>
        <v>0</v>
      </c>
      <c r="J62" s="98">
        <f t="shared" si="1"/>
        <v>0</v>
      </c>
      <c r="K62" s="99"/>
      <c r="L62" s="30"/>
      <c r="M62" s="31">
        <f t="shared" si="3"/>
        <v>0</v>
      </c>
      <c r="N62" s="100"/>
      <c r="O62" s="101"/>
      <c r="P62" s="102"/>
    </row>
    <row r="63" spans="2:16" ht="15">
      <c r="B63" s="32" t="s">
        <v>109</v>
      </c>
      <c r="C63" s="103" t="s">
        <v>110</v>
      </c>
      <c r="D63" s="104"/>
      <c r="E63" s="104"/>
      <c r="F63" s="105"/>
      <c r="G63" s="88"/>
      <c r="H63" s="89"/>
      <c r="I63" s="29">
        <f t="shared" si="2"/>
        <v>0</v>
      </c>
      <c r="J63" s="98">
        <f t="shared" si="1"/>
        <v>0</v>
      </c>
      <c r="K63" s="99"/>
      <c r="L63" s="30"/>
      <c r="M63" s="31">
        <f t="shared" si="3"/>
        <v>0</v>
      </c>
      <c r="N63" s="100"/>
      <c r="O63" s="101"/>
      <c r="P63" s="102"/>
    </row>
    <row r="64" spans="2:16" ht="15">
      <c r="B64" s="32" t="s">
        <v>111</v>
      </c>
      <c r="C64" s="140" t="s">
        <v>112</v>
      </c>
      <c r="D64" s="104"/>
      <c r="E64" s="104"/>
      <c r="F64" s="105"/>
      <c r="G64" s="88"/>
      <c r="H64" s="89"/>
      <c r="I64" s="29">
        <f t="shared" si="2"/>
        <v>0</v>
      </c>
      <c r="J64" s="98">
        <f t="shared" si="1"/>
        <v>0</v>
      </c>
      <c r="K64" s="99"/>
      <c r="L64" s="30"/>
      <c r="M64" s="31">
        <f t="shared" si="3"/>
        <v>0</v>
      </c>
      <c r="N64" s="100"/>
      <c r="O64" s="101"/>
      <c r="P64" s="102"/>
    </row>
    <row r="65" spans="2:16" ht="15">
      <c r="B65" s="32" t="s">
        <v>113</v>
      </c>
      <c r="C65" s="106" t="s">
        <v>183</v>
      </c>
      <c r="D65" s="104"/>
      <c r="E65" s="104"/>
      <c r="F65" s="105"/>
      <c r="G65" s="88"/>
      <c r="H65" s="89"/>
      <c r="I65" s="29">
        <f t="shared" si="2"/>
        <v>0</v>
      </c>
      <c r="J65" s="98">
        <f t="shared" si="1"/>
        <v>0</v>
      </c>
      <c r="K65" s="99"/>
      <c r="L65" s="30"/>
      <c r="M65" s="31">
        <f t="shared" si="3"/>
        <v>0</v>
      </c>
      <c r="N65" s="100"/>
      <c r="O65" s="101"/>
      <c r="P65" s="102"/>
    </row>
    <row r="66" spans="2:16" ht="15">
      <c r="B66" s="32" t="s">
        <v>114</v>
      </c>
      <c r="C66" s="103" t="s">
        <v>115</v>
      </c>
      <c r="D66" s="104"/>
      <c r="E66" s="104"/>
      <c r="F66" s="105"/>
      <c r="G66" s="88"/>
      <c r="H66" s="89"/>
      <c r="I66" s="29">
        <f t="shared" si="2"/>
        <v>0</v>
      </c>
      <c r="J66" s="98">
        <f t="shared" si="1"/>
        <v>0</v>
      </c>
      <c r="K66" s="99"/>
      <c r="L66" s="30"/>
      <c r="M66" s="31">
        <f t="shared" si="3"/>
        <v>0</v>
      </c>
      <c r="N66" s="100"/>
      <c r="O66" s="101"/>
      <c r="P66" s="102"/>
    </row>
    <row r="67" spans="2:16" ht="15">
      <c r="B67" s="32" t="s">
        <v>116</v>
      </c>
      <c r="C67" s="140" t="s">
        <v>117</v>
      </c>
      <c r="D67" s="104"/>
      <c r="E67" s="104"/>
      <c r="F67" s="105"/>
      <c r="G67" s="88"/>
      <c r="H67" s="89"/>
      <c r="I67" s="29">
        <f t="shared" si="2"/>
        <v>0</v>
      </c>
      <c r="J67" s="98">
        <f t="shared" si="1"/>
        <v>0</v>
      </c>
      <c r="K67" s="99"/>
      <c r="L67" s="30"/>
      <c r="M67" s="31">
        <f t="shared" si="3"/>
        <v>0</v>
      </c>
      <c r="N67" s="100"/>
      <c r="O67" s="101"/>
      <c r="P67" s="102"/>
    </row>
    <row r="68" spans="2:16" ht="15">
      <c r="B68" s="32" t="s">
        <v>118</v>
      </c>
      <c r="C68" s="103" t="s">
        <v>119</v>
      </c>
      <c r="D68" s="104"/>
      <c r="E68" s="104"/>
      <c r="F68" s="105"/>
      <c r="G68" s="88"/>
      <c r="H68" s="89"/>
      <c r="I68" s="29">
        <f t="shared" si="2"/>
        <v>0</v>
      </c>
      <c r="J68" s="98">
        <f t="shared" si="1"/>
        <v>0</v>
      </c>
      <c r="K68" s="99"/>
      <c r="L68" s="30"/>
      <c r="M68" s="31">
        <f t="shared" si="3"/>
        <v>0</v>
      </c>
      <c r="N68" s="100"/>
      <c r="O68" s="101"/>
      <c r="P68" s="102"/>
    </row>
    <row r="69" spans="2:16" ht="15">
      <c r="B69" s="32" t="s">
        <v>120</v>
      </c>
      <c r="C69" s="103" t="s">
        <v>121</v>
      </c>
      <c r="D69" s="104"/>
      <c r="E69" s="104"/>
      <c r="F69" s="105"/>
      <c r="G69" s="88"/>
      <c r="H69" s="89"/>
      <c r="I69" s="29">
        <f t="shared" si="2"/>
        <v>0</v>
      </c>
      <c r="J69" s="98">
        <f t="shared" si="1"/>
        <v>0</v>
      </c>
      <c r="K69" s="99"/>
      <c r="L69" s="30"/>
      <c r="M69" s="31">
        <f t="shared" si="3"/>
        <v>0</v>
      </c>
      <c r="N69" s="100"/>
      <c r="O69" s="101"/>
      <c r="P69" s="102"/>
    </row>
    <row r="70" spans="2:16" ht="15">
      <c r="B70" s="32" t="s">
        <v>122</v>
      </c>
      <c r="C70" s="103" t="s">
        <v>123</v>
      </c>
      <c r="D70" s="104"/>
      <c r="E70" s="104"/>
      <c r="F70" s="105"/>
      <c r="G70" s="88"/>
      <c r="H70" s="89"/>
      <c r="I70" s="29">
        <f t="shared" si="2"/>
        <v>0</v>
      </c>
      <c r="J70" s="98">
        <f t="shared" si="1"/>
        <v>0</v>
      </c>
      <c r="K70" s="99"/>
      <c r="L70" s="30"/>
      <c r="M70" s="31">
        <f t="shared" si="3"/>
        <v>0</v>
      </c>
      <c r="N70" s="100"/>
      <c r="O70" s="101"/>
      <c r="P70" s="102"/>
    </row>
    <row r="71" spans="2:16" ht="15">
      <c r="B71" s="32" t="s">
        <v>124</v>
      </c>
      <c r="C71" s="106" t="s">
        <v>182</v>
      </c>
      <c r="D71" s="104"/>
      <c r="E71" s="104"/>
      <c r="F71" s="105"/>
      <c r="G71" s="88"/>
      <c r="H71" s="89"/>
      <c r="I71" s="29">
        <f t="shared" si="2"/>
        <v>0</v>
      </c>
      <c r="J71" s="98">
        <f t="shared" si="1"/>
        <v>0</v>
      </c>
      <c r="K71" s="99"/>
      <c r="L71" s="30"/>
      <c r="M71" s="31">
        <f t="shared" si="3"/>
        <v>0</v>
      </c>
      <c r="N71" s="100"/>
      <c r="O71" s="101"/>
      <c r="P71" s="102"/>
    </row>
    <row r="72" spans="2:16" ht="15">
      <c r="B72" s="32" t="s">
        <v>125</v>
      </c>
      <c r="C72" s="103" t="s">
        <v>126</v>
      </c>
      <c r="D72" s="104"/>
      <c r="E72" s="104"/>
      <c r="F72" s="105"/>
      <c r="G72" s="88"/>
      <c r="H72" s="89"/>
      <c r="I72" s="29">
        <f t="shared" si="2"/>
        <v>0</v>
      </c>
      <c r="J72" s="98">
        <f t="shared" si="1"/>
        <v>0</v>
      </c>
      <c r="K72" s="99"/>
      <c r="L72" s="30"/>
      <c r="M72" s="31">
        <f t="shared" si="3"/>
        <v>0</v>
      </c>
      <c r="N72" s="100"/>
      <c r="O72" s="101"/>
      <c r="P72" s="102"/>
    </row>
    <row r="73" spans="2:16" ht="15">
      <c r="B73" s="32" t="s">
        <v>127</v>
      </c>
      <c r="C73" s="103" t="s">
        <v>128</v>
      </c>
      <c r="D73" s="104"/>
      <c r="E73" s="104"/>
      <c r="F73" s="105"/>
      <c r="G73" s="88"/>
      <c r="H73" s="89"/>
      <c r="I73" s="29">
        <f t="shared" si="2"/>
        <v>0</v>
      </c>
      <c r="J73" s="98">
        <f t="shared" si="1"/>
        <v>0</v>
      </c>
      <c r="K73" s="99"/>
      <c r="L73" s="30"/>
      <c r="M73" s="31">
        <f t="shared" si="3"/>
        <v>0</v>
      </c>
      <c r="N73" s="100"/>
      <c r="O73" s="101"/>
      <c r="P73" s="102"/>
    </row>
    <row r="74" spans="2:16" ht="15">
      <c r="B74" s="32" t="s">
        <v>129</v>
      </c>
      <c r="C74" s="103" t="s">
        <v>130</v>
      </c>
      <c r="D74" s="104"/>
      <c r="E74" s="104"/>
      <c r="F74" s="105"/>
      <c r="G74" s="88"/>
      <c r="H74" s="89"/>
      <c r="I74" s="29">
        <f t="shared" si="2"/>
        <v>0</v>
      </c>
      <c r="J74" s="98">
        <f t="shared" si="1"/>
        <v>0</v>
      </c>
      <c r="K74" s="99"/>
      <c r="L74" s="30"/>
      <c r="M74" s="31">
        <f t="shared" si="3"/>
        <v>0</v>
      </c>
      <c r="N74" s="100"/>
      <c r="O74" s="101"/>
      <c r="P74" s="102"/>
    </row>
    <row r="75" spans="2:16" ht="15">
      <c r="B75" s="32" t="s">
        <v>131</v>
      </c>
      <c r="C75" s="134" t="s">
        <v>132</v>
      </c>
      <c r="D75" s="135"/>
      <c r="E75" s="135"/>
      <c r="F75" s="136"/>
      <c r="G75" s="88"/>
      <c r="H75" s="89"/>
      <c r="I75" s="29">
        <f t="shared" si="2"/>
        <v>0</v>
      </c>
      <c r="J75" s="98">
        <f t="shared" si="1"/>
        <v>0</v>
      </c>
      <c r="K75" s="99"/>
      <c r="L75" s="30"/>
      <c r="M75" s="31">
        <f t="shared" si="3"/>
        <v>0</v>
      </c>
      <c r="N75" s="100"/>
      <c r="O75" s="101"/>
      <c r="P75" s="102"/>
    </row>
    <row r="76" spans="2:16" ht="15">
      <c r="B76" s="32" t="s">
        <v>133</v>
      </c>
      <c r="C76" s="134" t="s">
        <v>134</v>
      </c>
      <c r="D76" s="135"/>
      <c r="E76" s="135"/>
      <c r="F76" s="136"/>
      <c r="G76" s="88"/>
      <c r="H76" s="89"/>
      <c r="I76" s="29">
        <f t="shared" si="2"/>
        <v>0</v>
      </c>
      <c r="J76" s="98">
        <f t="shared" ref="J76:J81" si="4">ROUND(I76*$R$10,1)</f>
        <v>0</v>
      </c>
      <c r="K76" s="99"/>
      <c r="L76" s="30"/>
      <c r="M76" s="31">
        <f t="shared" si="3"/>
        <v>0</v>
      </c>
      <c r="N76" s="100"/>
      <c r="O76" s="101"/>
      <c r="P76" s="102"/>
    </row>
    <row r="77" spans="2:16" ht="15">
      <c r="B77" s="32" t="s">
        <v>135</v>
      </c>
      <c r="C77" s="134" t="s">
        <v>186</v>
      </c>
      <c r="D77" s="135"/>
      <c r="E77" s="135"/>
      <c r="F77" s="136"/>
      <c r="G77" s="88"/>
      <c r="H77" s="89"/>
      <c r="I77" s="29">
        <f>ROUNDDOWN(H77/110*100,0)</f>
        <v>0</v>
      </c>
      <c r="J77" s="98">
        <f t="shared" si="4"/>
        <v>0</v>
      </c>
      <c r="K77" s="99"/>
      <c r="L77" s="30"/>
      <c r="M77" s="31">
        <f t="shared" si="3"/>
        <v>0</v>
      </c>
      <c r="N77" s="100"/>
      <c r="O77" s="101"/>
      <c r="P77" s="102"/>
    </row>
    <row r="78" spans="2:16" ht="15">
      <c r="B78" s="32" t="s">
        <v>136</v>
      </c>
      <c r="C78" s="134" t="s">
        <v>137</v>
      </c>
      <c r="D78" s="135"/>
      <c r="E78" s="135"/>
      <c r="F78" s="136"/>
      <c r="G78" s="88"/>
      <c r="H78" s="89"/>
      <c r="I78" s="29">
        <f>ROUNDDOWN(H78/110*100,0)</f>
        <v>0</v>
      </c>
      <c r="J78" s="98">
        <f t="shared" si="4"/>
        <v>0</v>
      </c>
      <c r="K78" s="99"/>
      <c r="L78" s="30"/>
      <c r="M78" s="31">
        <f t="shared" si="3"/>
        <v>0</v>
      </c>
      <c r="N78" s="100"/>
      <c r="O78" s="101"/>
      <c r="P78" s="102"/>
    </row>
    <row r="79" spans="2:16" ht="15">
      <c r="B79" s="32" t="s">
        <v>138</v>
      </c>
      <c r="C79" s="134" t="s">
        <v>139</v>
      </c>
      <c r="D79" s="135"/>
      <c r="E79" s="135"/>
      <c r="F79" s="136"/>
      <c r="G79" s="88"/>
      <c r="H79" s="89"/>
      <c r="I79" s="29">
        <f>ROUNDDOWN(H79/110*100,0)</f>
        <v>0</v>
      </c>
      <c r="J79" s="98">
        <f t="shared" si="4"/>
        <v>0</v>
      </c>
      <c r="K79" s="99"/>
      <c r="L79" s="30"/>
      <c r="M79" s="31">
        <f t="shared" si="3"/>
        <v>0</v>
      </c>
      <c r="N79" s="100"/>
      <c r="O79" s="101"/>
      <c r="P79" s="102"/>
    </row>
    <row r="80" spans="2:16" ht="15">
      <c r="B80" s="32"/>
      <c r="C80" s="141"/>
      <c r="D80" s="142"/>
      <c r="E80" s="142"/>
      <c r="F80" s="143"/>
      <c r="G80" s="88"/>
      <c r="H80" s="89"/>
      <c r="I80" s="29"/>
      <c r="J80" s="98"/>
      <c r="K80" s="99"/>
      <c r="L80" s="30"/>
      <c r="M80" s="31"/>
      <c r="N80" s="100"/>
      <c r="O80" s="101"/>
      <c r="P80" s="102"/>
    </row>
    <row r="81" spans="2:17" ht="16" thickBot="1">
      <c r="B81" s="33" t="s">
        <v>140</v>
      </c>
      <c r="C81" s="148" t="s">
        <v>185</v>
      </c>
      <c r="D81" s="149"/>
      <c r="E81" s="149"/>
      <c r="F81" s="150"/>
      <c r="G81" s="88"/>
      <c r="H81" s="89"/>
      <c r="I81" s="29">
        <f>ROUNDDOWN(H81/110*100,0)</f>
        <v>0</v>
      </c>
      <c r="J81" s="98">
        <f t="shared" si="4"/>
        <v>0</v>
      </c>
      <c r="K81" s="99"/>
      <c r="L81" s="30"/>
      <c r="M81" s="31">
        <f t="shared" si="3"/>
        <v>0</v>
      </c>
      <c r="N81" s="100"/>
      <c r="O81" s="101"/>
      <c r="P81" s="102"/>
    </row>
    <row r="82" spans="2:17" ht="16" thickBot="1">
      <c r="B82" s="154" t="s">
        <v>141</v>
      </c>
      <c r="C82" s="155"/>
      <c r="D82" s="155"/>
      <c r="E82" s="155"/>
      <c r="F82" s="156"/>
      <c r="G82" s="35">
        <f>SUM(G11:G81)</f>
        <v>0</v>
      </c>
      <c r="H82" s="36">
        <f>SUM(H11:H81)</f>
        <v>0</v>
      </c>
      <c r="I82" s="37">
        <f>SUM(I11:I81)</f>
        <v>0</v>
      </c>
      <c r="J82" s="159">
        <f>SUM(J11:K81)</f>
        <v>0</v>
      </c>
      <c r="K82" s="160"/>
      <c r="L82" s="38" t="s">
        <v>142</v>
      </c>
      <c r="M82" s="37">
        <f>SUM(M11:M81)</f>
        <v>0</v>
      </c>
      <c r="N82" s="151"/>
      <c r="O82" s="152"/>
      <c r="P82" s="153"/>
    </row>
    <row r="83" spans="2:17" ht="15">
      <c r="B83" s="39"/>
      <c r="C83" s="39"/>
      <c r="D83" s="39"/>
      <c r="E83" s="39"/>
      <c r="F83" s="39"/>
      <c r="K83" s="69" t="s">
        <v>175</v>
      </c>
      <c r="L83" s="40" t="s">
        <v>143</v>
      </c>
      <c r="M83" s="41"/>
      <c r="N83" s="39"/>
      <c r="O83" s="39"/>
      <c r="P83" s="39"/>
    </row>
    <row r="84" spans="2:17" ht="16" thickBot="1">
      <c r="B84" s="39"/>
      <c r="C84" s="39"/>
      <c r="D84" s="39"/>
      <c r="E84" s="39"/>
      <c r="F84" s="39"/>
      <c r="K84" s="70" t="s">
        <v>176</v>
      </c>
      <c r="L84" s="42" t="s">
        <v>143</v>
      </c>
      <c r="M84" s="43"/>
      <c r="N84" s="39"/>
      <c r="O84" s="39"/>
      <c r="P84" s="39"/>
    </row>
    <row r="85" spans="2:17" ht="15" thickBot="1">
      <c r="B85" s="39"/>
      <c r="C85" s="39"/>
      <c r="D85" s="44"/>
      <c r="E85" s="45"/>
      <c r="F85" s="46"/>
      <c r="G85" s="86" t="s">
        <v>205</v>
      </c>
      <c r="H85" s="85"/>
      <c r="I85" s="157" t="s">
        <v>206</v>
      </c>
      <c r="J85" s="158"/>
      <c r="K85" s="163" t="s">
        <v>144</v>
      </c>
      <c r="L85" s="164"/>
      <c r="N85" s="39"/>
      <c r="O85" s="39"/>
      <c r="P85" s="39"/>
    </row>
    <row r="86" spans="2:17" ht="15.75" customHeight="1">
      <c r="B86" s="47"/>
      <c r="C86" s="47"/>
      <c r="D86" s="48" t="s">
        <v>145</v>
      </c>
      <c r="E86" s="49" t="s">
        <v>146</v>
      </c>
      <c r="F86" s="50"/>
      <c r="G86" s="182"/>
      <c r="H86" s="183"/>
      <c r="I86" s="178">
        <f>ROUNDDOWN(G86*0.1,0)</f>
        <v>0</v>
      </c>
      <c r="J86" s="179"/>
      <c r="K86" s="171">
        <f t="shared" ref="K86:K91" si="5">SUM(G86:J86)</f>
        <v>0</v>
      </c>
      <c r="L86" s="172"/>
      <c r="M86" s="79" t="s">
        <v>172</v>
      </c>
      <c r="N86" s="39"/>
      <c r="O86" s="92" t="s">
        <v>201</v>
      </c>
      <c r="P86" s="93"/>
      <c r="Q86" s="14"/>
    </row>
    <row r="87" spans="2:17" ht="15.75" customHeight="1" thickBot="1">
      <c r="B87" s="47"/>
      <c r="C87" s="47"/>
      <c r="D87" s="48" t="s">
        <v>147</v>
      </c>
      <c r="E87" s="51" t="s">
        <v>148</v>
      </c>
      <c r="F87" s="52"/>
      <c r="G87" s="184"/>
      <c r="H87" s="185"/>
      <c r="I87" s="165">
        <f>ROUNDDOWN(G87*0.1,0)</f>
        <v>0</v>
      </c>
      <c r="J87" s="166"/>
      <c r="K87" s="169">
        <f t="shared" si="5"/>
        <v>0</v>
      </c>
      <c r="L87" s="170"/>
      <c r="M87" s="79" t="s">
        <v>204</v>
      </c>
      <c r="N87" s="39"/>
      <c r="O87" s="94"/>
      <c r="P87" s="95"/>
      <c r="Q87" s="14"/>
    </row>
    <row r="88" spans="2:17" ht="15.75" customHeight="1">
      <c r="B88" s="47"/>
      <c r="C88" s="47"/>
      <c r="D88" s="48" t="s">
        <v>149</v>
      </c>
      <c r="E88" s="53" t="s">
        <v>150</v>
      </c>
      <c r="F88" s="54"/>
      <c r="G88" s="161">
        <f>G86-G87</f>
        <v>0</v>
      </c>
      <c r="H88" s="181"/>
      <c r="I88" s="167">
        <f>I86-I87</f>
        <v>0</v>
      </c>
      <c r="J88" s="168"/>
      <c r="K88" s="161">
        <f t="shared" si="5"/>
        <v>0</v>
      </c>
      <c r="L88" s="162"/>
      <c r="N88" s="39"/>
      <c r="O88" s="94"/>
      <c r="P88" s="95"/>
    </row>
    <row r="89" spans="2:17" ht="15.75" customHeight="1" thickBot="1">
      <c r="B89" s="47"/>
      <c r="C89" s="47"/>
      <c r="D89" s="48" t="s">
        <v>151</v>
      </c>
      <c r="E89" s="55" t="s">
        <v>152</v>
      </c>
      <c r="F89" s="56"/>
      <c r="G89" s="184"/>
      <c r="H89" s="185"/>
      <c r="I89" s="186">
        <f>ROUNDDOWN(G89*0.1,0)</f>
        <v>0</v>
      </c>
      <c r="J89" s="187"/>
      <c r="K89" s="192">
        <f t="shared" si="5"/>
        <v>0</v>
      </c>
      <c r="L89" s="193"/>
      <c r="N89" s="39"/>
      <c r="O89" s="94"/>
      <c r="P89" s="95"/>
    </row>
    <row r="90" spans="2:17" ht="15.75" customHeight="1" thickBot="1">
      <c r="B90" s="47"/>
      <c r="C90" s="47"/>
      <c r="D90" s="57" t="s">
        <v>153</v>
      </c>
      <c r="E90" s="58" t="s">
        <v>154</v>
      </c>
      <c r="F90" s="34"/>
      <c r="G90" s="175">
        <f>M82-M83-M84</f>
        <v>0</v>
      </c>
      <c r="H90" s="176"/>
      <c r="I90" s="190">
        <f>ROUNDDOWN(G90*0.1,0)</f>
        <v>0</v>
      </c>
      <c r="J90" s="191"/>
      <c r="K90" s="175">
        <f t="shared" si="5"/>
        <v>0</v>
      </c>
      <c r="L90" s="177"/>
      <c r="N90" s="39"/>
      <c r="O90" s="94"/>
      <c r="P90" s="95"/>
    </row>
    <row r="91" spans="2:17" ht="15.75" customHeight="1" thickBot="1">
      <c r="B91" s="47"/>
      <c r="C91" s="47"/>
      <c r="D91" s="59" t="s">
        <v>155</v>
      </c>
      <c r="E91" s="34" t="s">
        <v>156</v>
      </c>
      <c r="F91" s="60"/>
      <c r="G91" s="175">
        <f>G88+G89+G90</f>
        <v>0</v>
      </c>
      <c r="H91" s="176"/>
      <c r="I91" s="190">
        <f>I88+I89+I90</f>
        <v>0</v>
      </c>
      <c r="J91" s="191"/>
      <c r="K91" s="175">
        <f t="shared" si="5"/>
        <v>0</v>
      </c>
      <c r="L91" s="177"/>
      <c r="N91" s="39"/>
      <c r="O91" s="96"/>
      <c r="P91" s="97"/>
    </row>
    <row r="92" spans="2:17" ht="6" customHeight="1"/>
    <row r="93" spans="2:17">
      <c r="I93" s="62" t="s">
        <v>157</v>
      </c>
      <c r="K93" s="62"/>
    </row>
    <row r="94" spans="2:17">
      <c r="I94" s="62" t="s">
        <v>158</v>
      </c>
      <c r="K94" s="62"/>
    </row>
    <row r="95" spans="2:17">
      <c r="B95" s="14" t="s">
        <v>159</v>
      </c>
      <c r="I95" s="62" t="s">
        <v>160</v>
      </c>
      <c r="K95" s="62"/>
    </row>
    <row r="96" spans="2:17">
      <c r="B96" s="14" t="s">
        <v>161</v>
      </c>
      <c r="K96" s="63"/>
    </row>
    <row r="97" spans="2:11">
      <c r="B97" s="14"/>
      <c r="H97" s="180">
        <f>ROUNDDOWN(F97*0.05,0)</f>
        <v>0</v>
      </c>
      <c r="I97" s="180"/>
      <c r="K97" s="63" t="s">
        <v>162</v>
      </c>
    </row>
    <row r="98" spans="2:11">
      <c r="B98" s="14" t="s">
        <v>163</v>
      </c>
    </row>
  </sheetData>
  <mergeCells count="251">
    <mergeCell ref="C8:F8"/>
    <mergeCell ref="G8:H8"/>
    <mergeCell ref="I91:J91"/>
    <mergeCell ref="J45:K45"/>
    <mergeCell ref="J46:K46"/>
    <mergeCell ref="J47:K47"/>
    <mergeCell ref="J48:K48"/>
    <mergeCell ref="J50:K50"/>
    <mergeCell ref="I90:J90"/>
    <mergeCell ref="K89:L89"/>
    <mergeCell ref="K90:L90"/>
    <mergeCell ref="I86:J86"/>
    <mergeCell ref="H97:I97"/>
    <mergeCell ref="N49:P49"/>
    <mergeCell ref="G88:H88"/>
    <mergeCell ref="G86:H86"/>
    <mergeCell ref="G87:H87"/>
    <mergeCell ref="K91:L91"/>
    <mergeCell ref="I89:J89"/>
    <mergeCell ref="G89:H89"/>
    <mergeCell ref="G90:H90"/>
    <mergeCell ref="G91:H91"/>
    <mergeCell ref="J57:K57"/>
    <mergeCell ref="N36:P36"/>
    <mergeCell ref="N44:P44"/>
    <mergeCell ref="N45:P45"/>
    <mergeCell ref="N46:P46"/>
    <mergeCell ref="N75:P75"/>
    <mergeCell ref="J41:K41"/>
    <mergeCell ref="N74:P74"/>
    <mergeCell ref="J25:K25"/>
    <mergeCell ref="C29:F29"/>
    <mergeCell ref="C30:F30"/>
    <mergeCell ref="C46:F46"/>
    <mergeCell ref="C39:F39"/>
    <mergeCell ref="C40:F40"/>
    <mergeCell ref="J43:K43"/>
    <mergeCell ref="J44:K44"/>
    <mergeCell ref="C42:F42"/>
    <mergeCell ref="J34:K34"/>
    <mergeCell ref="C26:F26"/>
    <mergeCell ref="C28:F28"/>
    <mergeCell ref="C23:F23"/>
    <mergeCell ref="N30:P30"/>
    <mergeCell ref="N31:P31"/>
    <mergeCell ref="N32:P32"/>
    <mergeCell ref="C31:F31"/>
    <mergeCell ref="C32:F32"/>
    <mergeCell ref="J32:K32"/>
    <mergeCell ref="N28:P28"/>
    <mergeCell ref="C79:F79"/>
    <mergeCell ref="C78:F78"/>
    <mergeCell ref="C77:F77"/>
    <mergeCell ref="C36:F36"/>
    <mergeCell ref="J26:K26"/>
    <mergeCell ref="J27:K27"/>
    <mergeCell ref="C34:F34"/>
    <mergeCell ref="C33:F33"/>
    <mergeCell ref="C35:F35"/>
    <mergeCell ref="J33:K33"/>
    <mergeCell ref="C48:F48"/>
    <mergeCell ref="C41:F41"/>
    <mergeCell ref="K86:L86"/>
    <mergeCell ref="J79:K79"/>
    <mergeCell ref="C67:F67"/>
    <mergeCell ref="C72:F72"/>
    <mergeCell ref="C68:F68"/>
    <mergeCell ref="C70:F70"/>
    <mergeCell ref="C69:F69"/>
    <mergeCell ref="J67:K67"/>
    <mergeCell ref="J70:K70"/>
    <mergeCell ref="J80:K80"/>
    <mergeCell ref="K88:L88"/>
    <mergeCell ref="J76:K76"/>
    <mergeCell ref="J77:K77"/>
    <mergeCell ref="K85:L85"/>
    <mergeCell ref="I87:J87"/>
    <mergeCell ref="I88:J88"/>
    <mergeCell ref="J81:K81"/>
    <mergeCell ref="K87:L87"/>
    <mergeCell ref="I85:J85"/>
    <mergeCell ref="J82:K82"/>
    <mergeCell ref="N77:P77"/>
    <mergeCell ref="N76:P76"/>
    <mergeCell ref="J75:K75"/>
    <mergeCell ref="N79:P79"/>
    <mergeCell ref="C74:F74"/>
    <mergeCell ref="N81:P81"/>
    <mergeCell ref="C81:F81"/>
    <mergeCell ref="N78:P78"/>
    <mergeCell ref="N82:P82"/>
    <mergeCell ref="N80:P80"/>
    <mergeCell ref="B82:F82"/>
    <mergeCell ref="C75:F75"/>
    <mergeCell ref="C76:F76"/>
    <mergeCell ref="C80:F80"/>
    <mergeCell ref="C12:F12"/>
    <mergeCell ref="C13:F13"/>
    <mergeCell ref="C14:F14"/>
    <mergeCell ref="C73:F73"/>
    <mergeCell ref="C71:F71"/>
    <mergeCell ref="C56:F56"/>
    <mergeCell ref="C58:F58"/>
    <mergeCell ref="C59:F59"/>
    <mergeCell ref="C65:F65"/>
    <mergeCell ref="C66:F66"/>
    <mergeCell ref="N73:P73"/>
    <mergeCell ref="N60:P60"/>
    <mergeCell ref="N64:P64"/>
    <mergeCell ref="N61:P61"/>
    <mergeCell ref="N69:P69"/>
    <mergeCell ref="J71:K71"/>
    <mergeCell ref="J64:K64"/>
    <mergeCell ref="J68:K68"/>
    <mergeCell ref="J69:K69"/>
    <mergeCell ref="J61:K61"/>
    <mergeCell ref="J65:K65"/>
    <mergeCell ref="J62:K62"/>
    <mergeCell ref="C64:F64"/>
    <mergeCell ref="C63:F63"/>
    <mergeCell ref="C61:F61"/>
    <mergeCell ref="C62:F62"/>
    <mergeCell ref="J63:K63"/>
    <mergeCell ref="N57:P57"/>
    <mergeCell ref="N71:P71"/>
    <mergeCell ref="N72:P72"/>
    <mergeCell ref="N65:P65"/>
    <mergeCell ref="N63:P63"/>
    <mergeCell ref="N67:P67"/>
    <mergeCell ref="N68:P68"/>
    <mergeCell ref="N70:P70"/>
    <mergeCell ref="N66:P66"/>
    <mergeCell ref="N62:P62"/>
    <mergeCell ref="N22:P22"/>
    <mergeCell ref="N58:P58"/>
    <mergeCell ref="N23:P23"/>
    <mergeCell ref="N39:P39"/>
    <mergeCell ref="N40:P40"/>
    <mergeCell ref="N34:P34"/>
    <mergeCell ref="N37:P37"/>
    <mergeCell ref="N54:P54"/>
    <mergeCell ref="N55:P55"/>
    <mergeCell ref="N56:P56"/>
    <mergeCell ref="N29:P29"/>
    <mergeCell ref="N33:P33"/>
    <mergeCell ref="N48:P48"/>
    <mergeCell ref="N47:P47"/>
    <mergeCell ref="N38:P38"/>
    <mergeCell ref="N35:P35"/>
    <mergeCell ref="N41:P41"/>
    <mergeCell ref="N42:P42"/>
    <mergeCell ref="N43:P43"/>
    <mergeCell ref="C54:F54"/>
    <mergeCell ref="C55:F55"/>
    <mergeCell ref="C60:F60"/>
    <mergeCell ref="N50:P50"/>
    <mergeCell ref="N59:P59"/>
    <mergeCell ref="N51:P51"/>
    <mergeCell ref="N52:P52"/>
    <mergeCell ref="N53:P53"/>
    <mergeCell ref="C50:F50"/>
    <mergeCell ref="J51:K51"/>
    <mergeCell ref="C11:F11"/>
    <mergeCell ref="C37:F37"/>
    <mergeCell ref="C45:F45"/>
    <mergeCell ref="C57:F57"/>
    <mergeCell ref="C47:F47"/>
    <mergeCell ref="C51:F51"/>
    <mergeCell ref="C52:F52"/>
    <mergeCell ref="C53:F53"/>
    <mergeCell ref="C38:F38"/>
    <mergeCell ref="C49:F49"/>
    <mergeCell ref="C21:F21"/>
    <mergeCell ref="N20:P20"/>
    <mergeCell ref="N21:P21"/>
    <mergeCell ref="C22:F22"/>
    <mergeCell ref="C6:I7"/>
    <mergeCell ref="C18:F18"/>
    <mergeCell ref="C19:F19"/>
    <mergeCell ref="C15:F15"/>
    <mergeCell ref="C16:F16"/>
    <mergeCell ref="C20:F20"/>
    <mergeCell ref="G4:I4"/>
    <mergeCell ref="O5:O7"/>
    <mergeCell ref="C17:F17"/>
    <mergeCell ref="J14:K14"/>
    <mergeCell ref="J15:K15"/>
    <mergeCell ref="J16:K16"/>
    <mergeCell ref="J17:K17"/>
    <mergeCell ref="N17:P17"/>
    <mergeCell ref="P5:P7"/>
    <mergeCell ref="C5:I5"/>
    <mergeCell ref="J19:K19"/>
    <mergeCell ref="N19:P19"/>
    <mergeCell ref="N13:P13"/>
    <mergeCell ref="N14:P14"/>
    <mergeCell ref="N15:P15"/>
    <mergeCell ref="N16:P16"/>
    <mergeCell ref="J13:K13"/>
    <mergeCell ref="J18:K18"/>
    <mergeCell ref="N18:P18"/>
    <mergeCell ref="Q2:S2"/>
    <mergeCell ref="J10:K10"/>
    <mergeCell ref="J11:K11"/>
    <mergeCell ref="J12:K12"/>
    <mergeCell ref="N2:P2"/>
    <mergeCell ref="K1:K2"/>
    <mergeCell ref="N10:P10"/>
    <mergeCell ref="N11:P11"/>
    <mergeCell ref="N12:P12"/>
    <mergeCell ref="M6:M7"/>
    <mergeCell ref="N27:P27"/>
    <mergeCell ref="J24:K24"/>
    <mergeCell ref="N26:P26"/>
    <mergeCell ref="C44:F44"/>
    <mergeCell ref="C43:F43"/>
    <mergeCell ref="N24:P24"/>
    <mergeCell ref="N25:P25"/>
    <mergeCell ref="C24:F24"/>
    <mergeCell ref="C25:F25"/>
    <mergeCell ref="C27:F27"/>
    <mergeCell ref="J54:K54"/>
    <mergeCell ref="J20:K20"/>
    <mergeCell ref="J39:K39"/>
    <mergeCell ref="J40:K40"/>
    <mergeCell ref="J38:K38"/>
    <mergeCell ref="J28:K28"/>
    <mergeCell ref="J21:K21"/>
    <mergeCell ref="J22:K22"/>
    <mergeCell ref="J23:K23"/>
    <mergeCell ref="J42:K42"/>
    <mergeCell ref="J60:K60"/>
    <mergeCell ref="J58:K58"/>
    <mergeCell ref="J29:K29"/>
    <mergeCell ref="J30:K30"/>
    <mergeCell ref="J31:K31"/>
    <mergeCell ref="J49:K49"/>
    <mergeCell ref="J35:K35"/>
    <mergeCell ref="J36:K36"/>
    <mergeCell ref="J37:K37"/>
    <mergeCell ref="J53:K53"/>
    <mergeCell ref="O86:P91"/>
    <mergeCell ref="J72:K72"/>
    <mergeCell ref="J73:K73"/>
    <mergeCell ref="J74:K74"/>
    <mergeCell ref="J78:K78"/>
    <mergeCell ref="J52:K52"/>
    <mergeCell ref="J55:K55"/>
    <mergeCell ref="J56:K56"/>
    <mergeCell ref="J66:K66"/>
    <mergeCell ref="J59:K59"/>
  </mergeCells>
  <phoneticPr fontId="19"/>
  <printOptions horizontalCentered="1" verticalCentered="1"/>
  <pageMargins left="0.43307086614173229" right="0.47244094488188981" top="0.27559055118110237" bottom="0.19685039370078741" header="0.19685039370078741" footer="0"/>
  <pageSetup paperSize="9" scale="71" orientation="portrait"/>
  <headerFooter alignWithMargins="0"/>
  <rowBreaks count="1" manualBreakCount="1">
    <brk id="91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98"/>
  <sheetViews>
    <sheetView showZeros="0" zoomScaleNormal="100" workbookViewId="0">
      <pane xSplit="6" ySplit="10" topLeftCell="G11" activePane="bottomRight" state="frozen"/>
      <selection pane="topRight" activeCell="G1" sqref="G1"/>
      <selection pane="bottomLeft" activeCell="A10" sqref="A10"/>
      <selection pane="bottomRight" activeCell="H22" sqref="H22"/>
    </sheetView>
  </sheetViews>
  <sheetFormatPr baseColWidth="10" defaultColWidth="9" defaultRowHeight="14"/>
  <cols>
    <col min="1" max="1" width="1.1640625" style="1" customWidth="1"/>
    <col min="2" max="2" width="3.83203125" style="1" customWidth="1"/>
    <col min="3" max="3" width="2.1640625" style="1" customWidth="1"/>
    <col min="4" max="4" width="4.1640625" style="1" customWidth="1"/>
    <col min="5" max="5" width="2.6640625" style="1" customWidth="1"/>
    <col min="6" max="6" width="10.1640625" style="1" customWidth="1"/>
    <col min="7" max="7" width="7" style="1" customWidth="1"/>
    <col min="8" max="8" width="18.5" style="2" customWidth="1"/>
    <col min="9" max="9" width="19.1640625" style="3" customWidth="1"/>
    <col min="10" max="10" width="4.5" style="1" customWidth="1"/>
    <col min="11" max="11" width="15.5" style="1" customWidth="1"/>
    <col min="12" max="12" width="2.6640625" style="1" customWidth="1"/>
    <col min="13" max="13" width="20.1640625" style="1" customWidth="1"/>
    <col min="14" max="14" width="1.6640625" style="1" customWidth="1"/>
    <col min="15" max="15" width="9.1640625" style="1" customWidth="1"/>
    <col min="16" max="16" width="9.33203125" style="1" customWidth="1"/>
    <col min="17" max="16384" width="9" style="1"/>
  </cols>
  <sheetData>
    <row r="1" spans="2:20">
      <c r="C1" s="1" t="s">
        <v>1</v>
      </c>
      <c r="K1" s="113" t="s">
        <v>179</v>
      </c>
    </row>
    <row r="2" spans="2:20" ht="16.5" customHeight="1">
      <c r="C2" s="72" t="s">
        <v>181</v>
      </c>
      <c r="K2" s="113"/>
      <c r="L2" s="4"/>
      <c r="M2" s="5" t="s">
        <v>2</v>
      </c>
      <c r="N2" s="110">
        <v>45230</v>
      </c>
      <c r="O2" s="111"/>
      <c r="P2" s="112"/>
      <c r="Q2" s="107" t="s">
        <v>210</v>
      </c>
      <c r="R2" s="107"/>
      <c r="S2" s="107"/>
    </row>
    <row r="3" spans="2:20" ht="5.25" customHeight="1" thickBot="1"/>
    <row r="4" spans="2:20" ht="16" thickBot="1">
      <c r="B4" s="6" t="s">
        <v>3</v>
      </c>
      <c r="C4" s="7" t="s">
        <v>4</v>
      </c>
      <c r="D4" s="64">
        <v>123</v>
      </c>
      <c r="E4" s="7" t="s">
        <v>5</v>
      </c>
      <c r="F4" s="65" t="s">
        <v>168</v>
      </c>
      <c r="G4" s="119"/>
      <c r="H4" s="119"/>
      <c r="I4" s="120"/>
      <c r="J4" s="10"/>
      <c r="K4" s="67" t="s">
        <v>203</v>
      </c>
      <c r="L4" s="10"/>
      <c r="M4" s="77" t="s">
        <v>202</v>
      </c>
      <c r="O4" s="11" t="s">
        <v>6</v>
      </c>
      <c r="P4" s="11" t="s">
        <v>7</v>
      </c>
    </row>
    <row r="5" spans="2:20" ht="18" customHeight="1" thickBot="1">
      <c r="B5" s="12" t="s">
        <v>8</v>
      </c>
      <c r="C5" s="125" t="s">
        <v>169</v>
      </c>
      <c r="D5" s="126"/>
      <c r="E5" s="126"/>
      <c r="F5" s="126"/>
      <c r="G5" s="126"/>
      <c r="H5" s="126"/>
      <c r="I5" s="127"/>
      <c r="J5" s="10"/>
      <c r="K5" s="67" t="s">
        <v>180</v>
      </c>
      <c r="L5" s="10"/>
      <c r="M5" s="68" t="s">
        <v>174</v>
      </c>
      <c r="N5" s="13"/>
      <c r="O5" s="121"/>
      <c r="P5" s="122"/>
      <c r="Q5" s="14" t="s">
        <v>9</v>
      </c>
    </row>
    <row r="6" spans="2:20" ht="14.25" customHeight="1" thickBot="1">
      <c r="B6" s="15" t="s">
        <v>10</v>
      </c>
      <c r="C6" s="128" t="s">
        <v>170</v>
      </c>
      <c r="D6" s="129"/>
      <c r="E6" s="129"/>
      <c r="F6" s="129"/>
      <c r="G6" s="129"/>
      <c r="H6" s="129"/>
      <c r="I6" s="130"/>
      <c r="J6" s="16" t="s">
        <v>164</v>
      </c>
      <c r="K6" s="71" t="s">
        <v>171</v>
      </c>
      <c r="M6" s="206" t="s">
        <v>184</v>
      </c>
      <c r="N6" s="17"/>
      <c r="O6" s="121"/>
      <c r="P6" s="123"/>
      <c r="Q6" s="14" t="s">
        <v>13</v>
      </c>
      <c r="S6" s="5"/>
    </row>
    <row r="7" spans="2:20" ht="14.25" customHeight="1" thickBot="1">
      <c r="B7" s="18" t="s">
        <v>14</v>
      </c>
      <c r="C7" s="131"/>
      <c r="D7" s="132"/>
      <c r="E7" s="132"/>
      <c r="F7" s="132"/>
      <c r="G7" s="132"/>
      <c r="H7" s="132"/>
      <c r="I7" s="133"/>
      <c r="J7" s="19" t="s">
        <v>15</v>
      </c>
      <c r="K7" s="71" t="s">
        <v>171</v>
      </c>
      <c r="M7" s="207"/>
      <c r="N7" s="17"/>
      <c r="O7" s="121"/>
      <c r="P7" s="124"/>
    </row>
    <row r="8" spans="2:20" ht="14.25" customHeight="1">
      <c r="B8" s="73"/>
      <c r="C8" s="188" t="s">
        <v>207</v>
      </c>
      <c r="D8" s="188"/>
      <c r="E8" s="188"/>
      <c r="F8" s="188"/>
      <c r="G8" s="189">
        <v>1234567890123</v>
      </c>
      <c r="H8" s="189"/>
      <c r="I8" s="76" t="s">
        <v>208</v>
      </c>
      <c r="J8" s="76"/>
      <c r="K8" s="74"/>
      <c r="L8" s="3"/>
      <c r="M8" s="75"/>
      <c r="N8" s="73"/>
      <c r="O8" s="73"/>
      <c r="P8" s="73"/>
    </row>
    <row r="9" spans="2:20" ht="6.75" customHeight="1" thickBot="1"/>
    <row r="10" spans="2:20" ht="15" thickBot="1">
      <c r="B10" s="20" t="s">
        <v>16</v>
      </c>
      <c r="C10" s="21" t="s">
        <v>0</v>
      </c>
      <c r="D10" s="22"/>
      <c r="E10" s="22"/>
      <c r="F10" s="23"/>
      <c r="G10" s="24" t="s">
        <v>17</v>
      </c>
      <c r="H10" s="25" t="s">
        <v>18</v>
      </c>
      <c r="I10" s="25" t="s">
        <v>19</v>
      </c>
      <c r="J10" s="108" t="s">
        <v>20</v>
      </c>
      <c r="K10" s="109"/>
      <c r="L10" s="27"/>
      <c r="M10" s="26" t="s">
        <v>21</v>
      </c>
      <c r="N10" s="114" t="s">
        <v>22</v>
      </c>
      <c r="O10" s="115"/>
      <c r="P10" s="116"/>
      <c r="R10" s="90">
        <v>0.1</v>
      </c>
      <c r="S10" s="81" t="s">
        <v>209</v>
      </c>
    </row>
    <row r="11" spans="2:20" ht="15">
      <c r="B11" s="28" t="s">
        <v>23</v>
      </c>
      <c r="C11" s="137" t="s">
        <v>188</v>
      </c>
      <c r="D11" s="138"/>
      <c r="E11" s="138"/>
      <c r="F11" s="139"/>
      <c r="G11" s="88">
        <v>1</v>
      </c>
      <c r="H11" s="89">
        <v>264000</v>
      </c>
      <c r="I11" s="29">
        <f>ROUNDDOWN(H11/110*100,0)</f>
        <v>240000</v>
      </c>
      <c r="J11" s="208">
        <f>ROUND(I11*$R$10,1)</f>
        <v>24000</v>
      </c>
      <c r="K11" s="209"/>
      <c r="L11" s="30"/>
      <c r="M11" s="31">
        <f t="shared" ref="M11:M50" si="0">I11-J11</f>
        <v>216000</v>
      </c>
      <c r="N11" s="194"/>
      <c r="O11" s="195"/>
      <c r="P11" s="196"/>
      <c r="Q11" s="82"/>
      <c r="R11" s="84"/>
      <c r="S11" s="87"/>
      <c r="T11" s="84"/>
    </row>
    <row r="12" spans="2:20" ht="15">
      <c r="B12" s="32" t="s">
        <v>165</v>
      </c>
      <c r="C12" s="103" t="s">
        <v>25</v>
      </c>
      <c r="D12" s="104"/>
      <c r="E12" s="104"/>
      <c r="F12" s="105"/>
      <c r="G12" s="88"/>
      <c r="H12" s="89"/>
      <c r="I12" s="29">
        <f>ROUNDDOWN(H12/110*100,0)</f>
        <v>0</v>
      </c>
      <c r="J12" s="197">
        <f t="shared" ref="J12:J75" si="1">ROUND(I12*$R$10,1)</f>
        <v>0</v>
      </c>
      <c r="K12" s="198"/>
      <c r="L12" s="30"/>
      <c r="M12" s="31">
        <f t="shared" si="0"/>
        <v>0</v>
      </c>
      <c r="N12" s="194"/>
      <c r="O12" s="195"/>
      <c r="P12" s="196"/>
      <c r="Q12" s="82"/>
      <c r="R12" s="84"/>
      <c r="S12" s="84"/>
      <c r="T12" s="84"/>
    </row>
    <row r="13" spans="2:20" ht="15">
      <c r="B13" s="32" t="s">
        <v>26</v>
      </c>
      <c r="C13" s="103" t="s">
        <v>27</v>
      </c>
      <c r="D13" s="104"/>
      <c r="E13" s="104"/>
      <c r="F13" s="105"/>
      <c r="G13" s="88">
        <v>3</v>
      </c>
      <c r="H13" s="89">
        <v>726000</v>
      </c>
      <c r="I13" s="29">
        <f t="shared" ref="I13:I76" si="2">ROUNDDOWN(H13/110*100,0)</f>
        <v>660000</v>
      </c>
      <c r="J13" s="197">
        <f t="shared" si="1"/>
        <v>66000</v>
      </c>
      <c r="K13" s="198"/>
      <c r="L13" s="30"/>
      <c r="M13" s="31">
        <f t="shared" si="0"/>
        <v>594000</v>
      </c>
      <c r="N13" s="194"/>
      <c r="O13" s="195"/>
      <c r="P13" s="196"/>
      <c r="Q13" s="82"/>
      <c r="R13" s="83"/>
      <c r="S13" s="83"/>
      <c r="T13" s="80"/>
    </row>
    <row r="14" spans="2:20" ht="15">
      <c r="B14" s="32" t="s">
        <v>28</v>
      </c>
      <c r="C14" s="103" t="s">
        <v>29</v>
      </c>
      <c r="D14" s="104"/>
      <c r="E14" s="104"/>
      <c r="F14" s="105"/>
      <c r="G14" s="88"/>
      <c r="H14" s="89"/>
      <c r="I14" s="29">
        <f t="shared" si="2"/>
        <v>0</v>
      </c>
      <c r="J14" s="197">
        <f t="shared" si="1"/>
        <v>0</v>
      </c>
      <c r="K14" s="198"/>
      <c r="L14" s="30"/>
      <c r="M14" s="31">
        <f t="shared" si="0"/>
        <v>0</v>
      </c>
      <c r="N14" s="194"/>
      <c r="O14" s="195"/>
      <c r="P14" s="196"/>
      <c r="Q14" s="82"/>
      <c r="R14" s="83"/>
      <c r="S14" s="83"/>
    </row>
    <row r="15" spans="2:20" ht="15">
      <c r="B15" s="32" t="s">
        <v>30</v>
      </c>
      <c r="C15" s="103" t="s">
        <v>31</v>
      </c>
      <c r="D15" s="104"/>
      <c r="E15" s="104"/>
      <c r="F15" s="105"/>
      <c r="G15" s="88"/>
      <c r="H15" s="89"/>
      <c r="I15" s="29">
        <f t="shared" si="2"/>
        <v>0</v>
      </c>
      <c r="J15" s="197">
        <f t="shared" si="1"/>
        <v>0</v>
      </c>
      <c r="K15" s="198"/>
      <c r="L15" s="30"/>
      <c r="M15" s="31">
        <f t="shared" si="0"/>
        <v>0</v>
      </c>
      <c r="N15" s="194"/>
      <c r="O15" s="195"/>
      <c r="P15" s="196"/>
    </row>
    <row r="16" spans="2:20" ht="15">
      <c r="B16" s="32" t="s">
        <v>32</v>
      </c>
      <c r="C16" s="106" t="s">
        <v>189</v>
      </c>
      <c r="D16" s="104"/>
      <c r="E16" s="104"/>
      <c r="F16" s="105"/>
      <c r="G16" s="88"/>
      <c r="H16" s="89"/>
      <c r="I16" s="29">
        <f t="shared" si="2"/>
        <v>0</v>
      </c>
      <c r="J16" s="197">
        <f t="shared" si="1"/>
        <v>0</v>
      </c>
      <c r="K16" s="198"/>
      <c r="L16" s="30"/>
      <c r="M16" s="31">
        <f t="shared" si="0"/>
        <v>0</v>
      </c>
      <c r="N16" s="194"/>
      <c r="O16" s="195"/>
      <c r="P16" s="196"/>
    </row>
    <row r="17" spans="2:16" ht="15">
      <c r="B17" s="32" t="s">
        <v>166</v>
      </c>
      <c r="C17" s="106" t="s">
        <v>190</v>
      </c>
      <c r="D17" s="104"/>
      <c r="E17" s="104"/>
      <c r="F17" s="105"/>
      <c r="G17" s="88"/>
      <c r="H17" s="89"/>
      <c r="I17" s="29">
        <f t="shared" si="2"/>
        <v>0</v>
      </c>
      <c r="J17" s="197">
        <f t="shared" si="1"/>
        <v>0</v>
      </c>
      <c r="K17" s="198"/>
      <c r="L17" s="30"/>
      <c r="M17" s="31">
        <f t="shared" si="0"/>
        <v>0</v>
      </c>
      <c r="N17" s="194"/>
      <c r="O17" s="195"/>
      <c r="P17" s="196"/>
    </row>
    <row r="18" spans="2:16" ht="15">
      <c r="B18" s="32" t="s">
        <v>34</v>
      </c>
      <c r="C18" s="106" t="s">
        <v>191</v>
      </c>
      <c r="D18" s="104"/>
      <c r="E18" s="104"/>
      <c r="F18" s="105"/>
      <c r="G18" s="88"/>
      <c r="H18" s="89"/>
      <c r="I18" s="29">
        <f t="shared" si="2"/>
        <v>0</v>
      </c>
      <c r="J18" s="197">
        <f t="shared" si="1"/>
        <v>0</v>
      </c>
      <c r="K18" s="198"/>
      <c r="L18" s="30"/>
      <c r="M18" s="31">
        <f t="shared" si="0"/>
        <v>0</v>
      </c>
      <c r="N18" s="194"/>
      <c r="O18" s="195"/>
      <c r="P18" s="196"/>
    </row>
    <row r="19" spans="2:16" ht="15">
      <c r="B19" s="32" t="s">
        <v>35</v>
      </c>
      <c r="C19" s="134" t="s">
        <v>36</v>
      </c>
      <c r="D19" s="135"/>
      <c r="E19" s="135"/>
      <c r="F19" s="136"/>
      <c r="G19" s="88"/>
      <c r="H19" s="89"/>
      <c r="I19" s="29">
        <f t="shared" si="2"/>
        <v>0</v>
      </c>
      <c r="J19" s="197">
        <f t="shared" si="1"/>
        <v>0</v>
      </c>
      <c r="K19" s="198"/>
      <c r="L19" s="30"/>
      <c r="M19" s="31">
        <f t="shared" si="0"/>
        <v>0</v>
      </c>
      <c r="N19" s="194"/>
      <c r="O19" s="195"/>
      <c r="P19" s="196"/>
    </row>
    <row r="20" spans="2:16" ht="15">
      <c r="B20" s="32" t="s">
        <v>37</v>
      </c>
      <c r="C20" s="103" t="s">
        <v>38</v>
      </c>
      <c r="D20" s="104"/>
      <c r="E20" s="104"/>
      <c r="F20" s="105"/>
      <c r="G20" s="88"/>
      <c r="H20" s="89"/>
      <c r="I20" s="29">
        <f t="shared" si="2"/>
        <v>0</v>
      </c>
      <c r="J20" s="197">
        <f t="shared" si="1"/>
        <v>0</v>
      </c>
      <c r="K20" s="198"/>
      <c r="L20" s="30"/>
      <c r="M20" s="31">
        <f t="shared" si="0"/>
        <v>0</v>
      </c>
      <c r="N20" s="194"/>
      <c r="O20" s="195"/>
      <c r="P20" s="196"/>
    </row>
    <row r="21" spans="2:16" ht="15">
      <c r="B21" s="32" t="s">
        <v>39</v>
      </c>
      <c r="C21" s="103" t="s">
        <v>40</v>
      </c>
      <c r="D21" s="104"/>
      <c r="E21" s="104"/>
      <c r="F21" s="105"/>
      <c r="G21" s="88"/>
      <c r="H21" s="89"/>
      <c r="I21" s="29">
        <f t="shared" si="2"/>
        <v>0</v>
      </c>
      <c r="J21" s="197">
        <f t="shared" si="1"/>
        <v>0</v>
      </c>
      <c r="K21" s="198"/>
      <c r="L21" s="30"/>
      <c r="M21" s="31">
        <f t="shared" si="0"/>
        <v>0</v>
      </c>
      <c r="N21" s="194"/>
      <c r="O21" s="195"/>
      <c r="P21" s="196"/>
    </row>
    <row r="22" spans="2:16" ht="15">
      <c r="B22" s="32" t="s">
        <v>41</v>
      </c>
      <c r="C22" s="106" t="s">
        <v>195</v>
      </c>
      <c r="D22" s="104"/>
      <c r="E22" s="104"/>
      <c r="F22" s="105"/>
      <c r="G22" s="88"/>
      <c r="H22" s="89"/>
      <c r="I22" s="29">
        <f t="shared" si="2"/>
        <v>0</v>
      </c>
      <c r="J22" s="197">
        <f t="shared" si="1"/>
        <v>0</v>
      </c>
      <c r="K22" s="198"/>
      <c r="L22" s="30"/>
      <c r="M22" s="31">
        <f t="shared" si="0"/>
        <v>0</v>
      </c>
      <c r="N22" s="194"/>
      <c r="O22" s="195"/>
      <c r="P22" s="196"/>
    </row>
    <row r="23" spans="2:16" ht="15">
      <c r="B23" s="32" t="s">
        <v>42</v>
      </c>
      <c r="C23" s="106" t="s">
        <v>194</v>
      </c>
      <c r="D23" s="104"/>
      <c r="E23" s="104"/>
      <c r="F23" s="105"/>
      <c r="G23" s="88"/>
      <c r="H23" s="89"/>
      <c r="I23" s="29">
        <f t="shared" si="2"/>
        <v>0</v>
      </c>
      <c r="J23" s="197">
        <f t="shared" si="1"/>
        <v>0</v>
      </c>
      <c r="K23" s="198"/>
      <c r="L23" s="30"/>
      <c r="M23" s="31">
        <f t="shared" si="0"/>
        <v>0</v>
      </c>
      <c r="N23" s="194"/>
      <c r="O23" s="195"/>
      <c r="P23" s="196"/>
    </row>
    <row r="24" spans="2:16" ht="15">
      <c r="B24" s="32" t="s">
        <v>43</v>
      </c>
      <c r="C24" s="106" t="s">
        <v>192</v>
      </c>
      <c r="D24" s="104"/>
      <c r="E24" s="104"/>
      <c r="F24" s="105"/>
      <c r="G24" s="88"/>
      <c r="H24" s="89"/>
      <c r="I24" s="29">
        <f t="shared" si="2"/>
        <v>0</v>
      </c>
      <c r="J24" s="197">
        <f t="shared" si="1"/>
        <v>0</v>
      </c>
      <c r="K24" s="198"/>
      <c r="L24" s="30"/>
      <c r="M24" s="31">
        <f t="shared" si="0"/>
        <v>0</v>
      </c>
      <c r="N24" s="194"/>
      <c r="O24" s="195"/>
      <c r="P24" s="196"/>
    </row>
    <row r="25" spans="2:16" ht="15">
      <c r="B25" s="32" t="s">
        <v>44</v>
      </c>
      <c r="C25" s="103" t="s">
        <v>45</v>
      </c>
      <c r="D25" s="104"/>
      <c r="E25" s="104"/>
      <c r="F25" s="105"/>
      <c r="G25" s="88"/>
      <c r="H25" s="89"/>
      <c r="I25" s="29">
        <f t="shared" si="2"/>
        <v>0</v>
      </c>
      <c r="J25" s="197">
        <f t="shared" si="1"/>
        <v>0</v>
      </c>
      <c r="K25" s="198"/>
      <c r="L25" s="30"/>
      <c r="M25" s="31">
        <f t="shared" si="0"/>
        <v>0</v>
      </c>
      <c r="N25" s="194"/>
      <c r="O25" s="195"/>
      <c r="P25" s="196"/>
    </row>
    <row r="26" spans="2:16" ht="15">
      <c r="B26" s="32" t="s">
        <v>46</v>
      </c>
      <c r="C26" s="106" t="s">
        <v>200</v>
      </c>
      <c r="D26" s="144"/>
      <c r="E26" s="144"/>
      <c r="F26" s="145"/>
      <c r="G26" s="88"/>
      <c r="H26" s="89"/>
      <c r="I26" s="29">
        <f t="shared" si="2"/>
        <v>0</v>
      </c>
      <c r="J26" s="197">
        <f t="shared" si="1"/>
        <v>0</v>
      </c>
      <c r="K26" s="198"/>
      <c r="L26" s="30"/>
      <c r="M26" s="31">
        <f t="shared" si="0"/>
        <v>0</v>
      </c>
      <c r="N26" s="194"/>
      <c r="O26" s="195"/>
      <c r="P26" s="196"/>
    </row>
    <row r="27" spans="2:16" ht="15">
      <c r="B27" s="32" t="s">
        <v>47</v>
      </c>
      <c r="C27" s="103" t="s">
        <v>48</v>
      </c>
      <c r="D27" s="104"/>
      <c r="E27" s="104"/>
      <c r="F27" s="105"/>
      <c r="G27" s="88"/>
      <c r="H27" s="89"/>
      <c r="I27" s="29">
        <f t="shared" si="2"/>
        <v>0</v>
      </c>
      <c r="J27" s="197">
        <f t="shared" si="1"/>
        <v>0</v>
      </c>
      <c r="K27" s="198"/>
      <c r="L27" s="30"/>
      <c r="M27" s="31">
        <f t="shared" si="0"/>
        <v>0</v>
      </c>
      <c r="N27" s="194"/>
      <c r="O27" s="195"/>
      <c r="P27" s="196"/>
    </row>
    <row r="28" spans="2:16" ht="15">
      <c r="B28" s="32" t="s">
        <v>49</v>
      </c>
      <c r="C28" s="103" t="s">
        <v>50</v>
      </c>
      <c r="D28" s="104"/>
      <c r="E28" s="104"/>
      <c r="F28" s="105"/>
      <c r="G28" s="88"/>
      <c r="H28" s="89"/>
      <c r="I28" s="29">
        <f t="shared" si="2"/>
        <v>0</v>
      </c>
      <c r="J28" s="197">
        <f t="shared" si="1"/>
        <v>0</v>
      </c>
      <c r="K28" s="198"/>
      <c r="L28" s="30"/>
      <c r="M28" s="31">
        <f t="shared" si="0"/>
        <v>0</v>
      </c>
      <c r="N28" s="194"/>
      <c r="O28" s="195"/>
      <c r="P28" s="196"/>
    </row>
    <row r="29" spans="2:16" ht="15">
      <c r="B29" s="32" t="s">
        <v>51</v>
      </c>
      <c r="C29" s="103" t="s">
        <v>52</v>
      </c>
      <c r="D29" s="104"/>
      <c r="E29" s="104"/>
      <c r="F29" s="105"/>
      <c r="G29" s="88"/>
      <c r="H29" s="89"/>
      <c r="I29" s="29">
        <f t="shared" si="2"/>
        <v>0</v>
      </c>
      <c r="J29" s="197">
        <f t="shared" si="1"/>
        <v>0</v>
      </c>
      <c r="K29" s="198"/>
      <c r="L29" s="30"/>
      <c r="M29" s="31">
        <f t="shared" si="0"/>
        <v>0</v>
      </c>
      <c r="N29" s="194"/>
      <c r="O29" s="195"/>
      <c r="P29" s="196"/>
    </row>
    <row r="30" spans="2:16" ht="15">
      <c r="B30" s="32" t="s">
        <v>53</v>
      </c>
      <c r="C30" s="106" t="s">
        <v>187</v>
      </c>
      <c r="D30" s="104"/>
      <c r="E30" s="104"/>
      <c r="F30" s="105"/>
      <c r="G30" s="88"/>
      <c r="H30" s="89"/>
      <c r="I30" s="29">
        <f t="shared" si="2"/>
        <v>0</v>
      </c>
      <c r="J30" s="197">
        <f t="shared" si="1"/>
        <v>0</v>
      </c>
      <c r="K30" s="198"/>
      <c r="L30" s="30"/>
      <c r="M30" s="31">
        <f t="shared" si="0"/>
        <v>0</v>
      </c>
      <c r="N30" s="194"/>
      <c r="O30" s="195"/>
      <c r="P30" s="196"/>
    </row>
    <row r="31" spans="2:16" ht="15">
      <c r="B31" s="32" t="s">
        <v>54</v>
      </c>
      <c r="C31" s="103" t="s">
        <v>55</v>
      </c>
      <c r="D31" s="104"/>
      <c r="E31" s="104"/>
      <c r="F31" s="105"/>
      <c r="G31" s="88"/>
      <c r="H31" s="89"/>
      <c r="I31" s="29">
        <f t="shared" si="2"/>
        <v>0</v>
      </c>
      <c r="J31" s="197">
        <f t="shared" si="1"/>
        <v>0</v>
      </c>
      <c r="K31" s="198"/>
      <c r="L31" s="30"/>
      <c r="M31" s="31">
        <f t="shared" si="0"/>
        <v>0</v>
      </c>
      <c r="N31" s="194"/>
      <c r="O31" s="195"/>
      <c r="P31" s="196"/>
    </row>
    <row r="32" spans="2:16" ht="15">
      <c r="B32" s="32" t="s">
        <v>56</v>
      </c>
      <c r="C32" s="103" t="s">
        <v>57</v>
      </c>
      <c r="D32" s="104"/>
      <c r="E32" s="104"/>
      <c r="F32" s="105"/>
      <c r="G32" s="88"/>
      <c r="H32" s="89"/>
      <c r="I32" s="29">
        <f t="shared" si="2"/>
        <v>0</v>
      </c>
      <c r="J32" s="197">
        <f t="shared" si="1"/>
        <v>0</v>
      </c>
      <c r="K32" s="198"/>
      <c r="L32" s="30"/>
      <c r="M32" s="31">
        <f t="shared" si="0"/>
        <v>0</v>
      </c>
      <c r="N32" s="194"/>
      <c r="O32" s="195"/>
      <c r="P32" s="196"/>
    </row>
    <row r="33" spans="2:16" ht="15">
      <c r="B33" s="32" t="s">
        <v>58</v>
      </c>
      <c r="C33" s="140" t="s">
        <v>59</v>
      </c>
      <c r="D33" s="104"/>
      <c r="E33" s="104"/>
      <c r="F33" s="105"/>
      <c r="G33" s="88"/>
      <c r="H33" s="89"/>
      <c r="I33" s="29">
        <f t="shared" si="2"/>
        <v>0</v>
      </c>
      <c r="J33" s="197">
        <f t="shared" si="1"/>
        <v>0</v>
      </c>
      <c r="K33" s="198"/>
      <c r="L33" s="30"/>
      <c r="M33" s="31">
        <f t="shared" si="0"/>
        <v>0</v>
      </c>
      <c r="N33" s="194"/>
      <c r="O33" s="195"/>
      <c r="P33" s="196"/>
    </row>
    <row r="34" spans="2:16" ht="15">
      <c r="B34" s="32" t="s">
        <v>60</v>
      </c>
      <c r="C34" s="173" t="s">
        <v>61</v>
      </c>
      <c r="D34" s="174"/>
      <c r="E34" s="174"/>
      <c r="F34" s="174"/>
      <c r="G34" s="88"/>
      <c r="H34" s="89"/>
      <c r="I34" s="29">
        <f t="shared" si="2"/>
        <v>0</v>
      </c>
      <c r="J34" s="197">
        <f t="shared" si="1"/>
        <v>0</v>
      </c>
      <c r="K34" s="198"/>
      <c r="L34" s="30"/>
      <c r="M34" s="31">
        <f t="shared" si="0"/>
        <v>0</v>
      </c>
      <c r="N34" s="204"/>
      <c r="O34" s="204"/>
      <c r="P34" s="205"/>
    </row>
    <row r="35" spans="2:16" ht="15">
      <c r="B35" s="32" t="s">
        <v>62</v>
      </c>
      <c r="C35" s="134" t="s">
        <v>196</v>
      </c>
      <c r="D35" s="135"/>
      <c r="E35" s="135"/>
      <c r="F35" s="136"/>
      <c r="G35" s="88"/>
      <c r="H35" s="89"/>
      <c r="I35" s="29">
        <f t="shared" si="2"/>
        <v>0</v>
      </c>
      <c r="J35" s="197">
        <f t="shared" si="1"/>
        <v>0</v>
      </c>
      <c r="K35" s="198"/>
      <c r="L35" s="30"/>
      <c r="M35" s="31">
        <f t="shared" si="0"/>
        <v>0</v>
      </c>
      <c r="N35" s="194"/>
      <c r="O35" s="195"/>
      <c r="P35" s="196"/>
    </row>
    <row r="36" spans="2:16" ht="15">
      <c r="B36" s="91" t="s">
        <v>211</v>
      </c>
      <c r="C36" s="140" t="s">
        <v>63</v>
      </c>
      <c r="D36" s="144"/>
      <c r="E36" s="144"/>
      <c r="F36" s="145"/>
      <c r="G36" s="88"/>
      <c r="H36" s="89"/>
      <c r="I36" s="29">
        <f t="shared" si="2"/>
        <v>0</v>
      </c>
      <c r="J36" s="197">
        <f t="shared" si="1"/>
        <v>0</v>
      </c>
      <c r="K36" s="198"/>
      <c r="L36" s="30"/>
      <c r="M36" s="31">
        <f t="shared" si="0"/>
        <v>0</v>
      </c>
      <c r="N36" s="194"/>
      <c r="O36" s="195"/>
      <c r="P36" s="196"/>
    </row>
    <row r="37" spans="2:16" ht="15">
      <c r="B37" s="32" t="s">
        <v>64</v>
      </c>
      <c r="C37" s="103" t="s">
        <v>65</v>
      </c>
      <c r="D37" s="104"/>
      <c r="E37" s="104"/>
      <c r="F37" s="105"/>
      <c r="G37" s="88"/>
      <c r="H37" s="89"/>
      <c r="I37" s="29">
        <f t="shared" si="2"/>
        <v>0</v>
      </c>
      <c r="J37" s="197">
        <f t="shared" si="1"/>
        <v>0</v>
      </c>
      <c r="K37" s="198"/>
      <c r="L37" s="30"/>
      <c r="M37" s="31">
        <f t="shared" si="0"/>
        <v>0</v>
      </c>
      <c r="N37" s="194"/>
      <c r="O37" s="195"/>
      <c r="P37" s="196"/>
    </row>
    <row r="38" spans="2:16" ht="15">
      <c r="B38" s="32" t="s">
        <v>66</v>
      </c>
      <c r="C38" s="106" t="s">
        <v>197</v>
      </c>
      <c r="D38" s="104"/>
      <c r="E38" s="104"/>
      <c r="F38" s="105"/>
      <c r="G38" s="88"/>
      <c r="H38" s="89"/>
      <c r="I38" s="29">
        <f t="shared" si="2"/>
        <v>0</v>
      </c>
      <c r="J38" s="197">
        <f t="shared" si="1"/>
        <v>0</v>
      </c>
      <c r="K38" s="198"/>
      <c r="L38" s="30"/>
      <c r="M38" s="31">
        <f t="shared" si="0"/>
        <v>0</v>
      </c>
      <c r="N38" s="194"/>
      <c r="O38" s="195"/>
      <c r="P38" s="196"/>
    </row>
    <row r="39" spans="2:16" ht="15">
      <c r="B39" s="32" t="s">
        <v>67</v>
      </c>
      <c r="C39" s="103" t="s">
        <v>68</v>
      </c>
      <c r="D39" s="104"/>
      <c r="E39" s="104"/>
      <c r="F39" s="105"/>
      <c r="G39" s="88"/>
      <c r="H39" s="89"/>
      <c r="I39" s="29">
        <f t="shared" si="2"/>
        <v>0</v>
      </c>
      <c r="J39" s="197">
        <f t="shared" si="1"/>
        <v>0</v>
      </c>
      <c r="K39" s="198"/>
      <c r="L39" s="30"/>
      <c r="M39" s="31">
        <f t="shared" si="0"/>
        <v>0</v>
      </c>
      <c r="N39" s="194"/>
      <c r="O39" s="195"/>
      <c r="P39" s="196"/>
    </row>
    <row r="40" spans="2:16" ht="15">
      <c r="B40" s="32" t="s">
        <v>69</v>
      </c>
      <c r="C40" s="103" t="s">
        <v>70</v>
      </c>
      <c r="D40" s="104"/>
      <c r="E40" s="104"/>
      <c r="F40" s="105"/>
      <c r="G40" s="88"/>
      <c r="H40" s="89"/>
      <c r="I40" s="29">
        <f t="shared" si="2"/>
        <v>0</v>
      </c>
      <c r="J40" s="197">
        <f t="shared" si="1"/>
        <v>0</v>
      </c>
      <c r="K40" s="198"/>
      <c r="L40" s="30"/>
      <c r="M40" s="31">
        <f t="shared" si="0"/>
        <v>0</v>
      </c>
      <c r="N40" s="194"/>
      <c r="O40" s="195"/>
      <c r="P40" s="196"/>
    </row>
    <row r="41" spans="2:16" ht="15">
      <c r="B41" s="32" t="s">
        <v>71</v>
      </c>
      <c r="C41" s="103" t="s">
        <v>72</v>
      </c>
      <c r="D41" s="104"/>
      <c r="E41" s="104"/>
      <c r="F41" s="105"/>
      <c r="G41" s="88"/>
      <c r="H41" s="89"/>
      <c r="I41" s="29">
        <f t="shared" si="2"/>
        <v>0</v>
      </c>
      <c r="J41" s="197">
        <f t="shared" si="1"/>
        <v>0</v>
      </c>
      <c r="K41" s="198"/>
      <c r="L41" s="30"/>
      <c r="M41" s="31">
        <f t="shared" si="0"/>
        <v>0</v>
      </c>
      <c r="N41" s="194"/>
      <c r="O41" s="195"/>
      <c r="P41" s="196"/>
    </row>
    <row r="42" spans="2:16" ht="15">
      <c r="B42" s="32" t="s">
        <v>73</v>
      </c>
      <c r="C42" s="103" t="s">
        <v>74</v>
      </c>
      <c r="D42" s="104"/>
      <c r="E42" s="104"/>
      <c r="F42" s="105"/>
      <c r="G42" s="88"/>
      <c r="H42" s="89"/>
      <c r="I42" s="29">
        <f t="shared" si="2"/>
        <v>0</v>
      </c>
      <c r="J42" s="197">
        <f t="shared" si="1"/>
        <v>0</v>
      </c>
      <c r="K42" s="198"/>
      <c r="L42" s="30"/>
      <c r="M42" s="31">
        <f t="shared" si="0"/>
        <v>0</v>
      </c>
      <c r="N42" s="194"/>
      <c r="O42" s="195"/>
      <c r="P42" s="196"/>
    </row>
    <row r="43" spans="2:16" ht="15">
      <c r="B43" s="32" t="s">
        <v>75</v>
      </c>
      <c r="C43" s="103" t="s">
        <v>76</v>
      </c>
      <c r="D43" s="104"/>
      <c r="E43" s="104"/>
      <c r="F43" s="105"/>
      <c r="G43" s="88"/>
      <c r="H43" s="89"/>
      <c r="I43" s="29">
        <f t="shared" si="2"/>
        <v>0</v>
      </c>
      <c r="J43" s="197">
        <f t="shared" si="1"/>
        <v>0</v>
      </c>
      <c r="K43" s="198"/>
      <c r="L43" s="30"/>
      <c r="M43" s="31">
        <f t="shared" si="0"/>
        <v>0</v>
      </c>
      <c r="N43" s="194"/>
      <c r="O43" s="195"/>
      <c r="P43" s="196"/>
    </row>
    <row r="44" spans="2:16" ht="15">
      <c r="B44" s="32" t="s">
        <v>77</v>
      </c>
      <c r="C44" s="103" t="s">
        <v>78</v>
      </c>
      <c r="D44" s="104"/>
      <c r="E44" s="104"/>
      <c r="F44" s="105"/>
      <c r="G44" s="88"/>
      <c r="H44" s="89"/>
      <c r="I44" s="29">
        <f t="shared" si="2"/>
        <v>0</v>
      </c>
      <c r="J44" s="197">
        <f t="shared" si="1"/>
        <v>0</v>
      </c>
      <c r="K44" s="198"/>
      <c r="L44" s="30"/>
      <c r="M44" s="31">
        <f t="shared" si="0"/>
        <v>0</v>
      </c>
      <c r="N44" s="194"/>
      <c r="O44" s="195"/>
      <c r="P44" s="196"/>
    </row>
    <row r="45" spans="2:16" ht="15">
      <c r="B45" s="32" t="s">
        <v>79</v>
      </c>
      <c r="C45" s="103" t="s">
        <v>80</v>
      </c>
      <c r="D45" s="104"/>
      <c r="E45" s="104"/>
      <c r="F45" s="105"/>
      <c r="G45" s="88"/>
      <c r="H45" s="89"/>
      <c r="I45" s="29">
        <f t="shared" si="2"/>
        <v>0</v>
      </c>
      <c r="J45" s="197">
        <f t="shared" si="1"/>
        <v>0</v>
      </c>
      <c r="K45" s="198"/>
      <c r="L45" s="30"/>
      <c r="M45" s="31">
        <f t="shared" si="0"/>
        <v>0</v>
      </c>
      <c r="N45" s="194"/>
      <c r="O45" s="195"/>
      <c r="P45" s="196"/>
    </row>
    <row r="46" spans="2:16" ht="15">
      <c r="B46" s="32" t="s">
        <v>81</v>
      </c>
      <c r="C46" s="106" t="s">
        <v>193</v>
      </c>
      <c r="D46" s="104"/>
      <c r="E46" s="104"/>
      <c r="F46" s="105"/>
      <c r="G46" s="88"/>
      <c r="H46" s="89"/>
      <c r="I46" s="29">
        <f t="shared" si="2"/>
        <v>0</v>
      </c>
      <c r="J46" s="197">
        <f t="shared" si="1"/>
        <v>0</v>
      </c>
      <c r="K46" s="198"/>
      <c r="L46" s="30"/>
      <c r="M46" s="31">
        <f t="shared" si="0"/>
        <v>0</v>
      </c>
      <c r="N46" s="194"/>
      <c r="O46" s="195"/>
      <c r="P46" s="196"/>
    </row>
    <row r="47" spans="2:16" ht="15">
      <c r="B47" s="32" t="s">
        <v>82</v>
      </c>
      <c r="C47" s="103" t="s">
        <v>83</v>
      </c>
      <c r="D47" s="104"/>
      <c r="E47" s="104"/>
      <c r="F47" s="105"/>
      <c r="G47" s="88"/>
      <c r="H47" s="89"/>
      <c r="I47" s="29">
        <f t="shared" si="2"/>
        <v>0</v>
      </c>
      <c r="J47" s="197">
        <f t="shared" si="1"/>
        <v>0</v>
      </c>
      <c r="K47" s="198"/>
      <c r="L47" s="30"/>
      <c r="M47" s="31">
        <f t="shared" si="0"/>
        <v>0</v>
      </c>
      <c r="N47" s="194"/>
      <c r="O47" s="195"/>
      <c r="P47" s="196"/>
    </row>
    <row r="48" spans="2:16" ht="15">
      <c r="B48" s="32" t="s">
        <v>84</v>
      </c>
      <c r="C48" s="134" t="s">
        <v>85</v>
      </c>
      <c r="D48" s="135"/>
      <c r="E48" s="135"/>
      <c r="F48" s="136"/>
      <c r="G48" s="88"/>
      <c r="H48" s="89"/>
      <c r="I48" s="29">
        <f t="shared" si="2"/>
        <v>0</v>
      </c>
      <c r="J48" s="197">
        <f t="shared" si="1"/>
        <v>0</v>
      </c>
      <c r="K48" s="198"/>
      <c r="L48" s="30"/>
      <c r="M48" s="31">
        <f t="shared" si="0"/>
        <v>0</v>
      </c>
      <c r="N48" s="194"/>
      <c r="O48" s="195"/>
      <c r="P48" s="196"/>
    </row>
    <row r="49" spans="2:16" ht="15">
      <c r="B49" s="32">
        <v>55</v>
      </c>
      <c r="C49" s="141" t="s">
        <v>86</v>
      </c>
      <c r="D49" s="142"/>
      <c r="E49" s="142"/>
      <c r="F49" s="143"/>
      <c r="G49" s="88"/>
      <c r="H49" s="89"/>
      <c r="I49" s="29">
        <f t="shared" si="2"/>
        <v>0</v>
      </c>
      <c r="J49" s="197">
        <f t="shared" si="1"/>
        <v>0</v>
      </c>
      <c r="K49" s="198"/>
      <c r="L49" s="30"/>
      <c r="M49" s="31">
        <f t="shared" si="0"/>
        <v>0</v>
      </c>
      <c r="N49" s="194"/>
      <c r="O49" s="195"/>
      <c r="P49" s="196"/>
    </row>
    <row r="50" spans="2:16" ht="15">
      <c r="B50" s="32">
        <v>60</v>
      </c>
      <c r="C50" s="140" t="s">
        <v>87</v>
      </c>
      <c r="D50" s="144"/>
      <c r="E50" s="144"/>
      <c r="F50" s="145"/>
      <c r="G50" s="88"/>
      <c r="H50" s="89"/>
      <c r="I50" s="29">
        <f t="shared" si="2"/>
        <v>0</v>
      </c>
      <c r="J50" s="197">
        <f t="shared" si="1"/>
        <v>0</v>
      </c>
      <c r="K50" s="198"/>
      <c r="L50" s="30"/>
      <c r="M50" s="31">
        <f t="shared" si="0"/>
        <v>0</v>
      </c>
      <c r="N50" s="194"/>
      <c r="O50" s="195"/>
      <c r="P50" s="196"/>
    </row>
    <row r="51" spans="2:16" ht="15">
      <c r="B51" s="32" t="s">
        <v>88</v>
      </c>
      <c r="C51" s="103" t="s">
        <v>89</v>
      </c>
      <c r="D51" s="104"/>
      <c r="E51" s="104"/>
      <c r="F51" s="105"/>
      <c r="G51" s="88"/>
      <c r="H51" s="89"/>
      <c r="I51" s="29">
        <f t="shared" si="2"/>
        <v>0</v>
      </c>
      <c r="J51" s="197">
        <f t="shared" si="1"/>
        <v>0</v>
      </c>
      <c r="K51" s="198"/>
      <c r="L51" s="30"/>
      <c r="M51" s="31">
        <f t="shared" ref="M51:M81" si="3">I51-J51</f>
        <v>0</v>
      </c>
      <c r="N51" s="194"/>
      <c r="O51" s="195"/>
      <c r="P51" s="196"/>
    </row>
    <row r="52" spans="2:16" ht="15">
      <c r="B52" s="32" t="s">
        <v>90</v>
      </c>
      <c r="C52" s="103" t="s">
        <v>91</v>
      </c>
      <c r="D52" s="104"/>
      <c r="E52" s="104"/>
      <c r="F52" s="105"/>
      <c r="G52" s="88"/>
      <c r="H52" s="89"/>
      <c r="I52" s="29">
        <f t="shared" si="2"/>
        <v>0</v>
      </c>
      <c r="J52" s="197">
        <f t="shared" si="1"/>
        <v>0</v>
      </c>
      <c r="K52" s="198"/>
      <c r="L52" s="30"/>
      <c r="M52" s="31">
        <f t="shared" si="3"/>
        <v>0</v>
      </c>
      <c r="N52" s="194"/>
      <c r="O52" s="195"/>
      <c r="P52" s="196"/>
    </row>
    <row r="53" spans="2:16" ht="15">
      <c r="B53" s="32" t="s">
        <v>92</v>
      </c>
      <c r="C53" s="103" t="s">
        <v>93</v>
      </c>
      <c r="D53" s="104"/>
      <c r="E53" s="104"/>
      <c r="F53" s="105"/>
      <c r="G53" s="88"/>
      <c r="H53" s="89"/>
      <c r="I53" s="29">
        <f t="shared" si="2"/>
        <v>0</v>
      </c>
      <c r="J53" s="197">
        <f t="shared" si="1"/>
        <v>0</v>
      </c>
      <c r="K53" s="198"/>
      <c r="L53" s="30"/>
      <c r="M53" s="31">
        <f t="shared" si="3"/>
        <v>0</v>
      </c>
      <c r="N53" s="194"/>
      <c r="O53" s="195"/>
      <c r="P53" s="196"/>
    </row>
    <row r="54" spans="2:16" ht="15">
      <c r="B54" s="32" t="s">
        <v>94</v>
      </c>
      <c r="C54" s="103" t="s">
        <v>95</v>
      </c>
      <c r="D54" s="104"/>
      <c r="E54" s="104"/>
      <c r="F54" s="105"/>
      <c r="G54" s="88"/>
      <c r="H54" s="89"/>
      <c r="I54" s="29">
        <f t="shared" si="2"/>
        <v>0</v>
      </c>
      <c r="J54" s="197">
        <f t="shared" si="1"/>
        <v>0</v>
      </c>
      <c r="K54" s="198"/>
      <c r="L54" s="30"/>
      <c r="M54" s="31">
        <f t="shared" si="3"/>
        <v>0</v>
      </c>
      <c r="N54" s="194"/>
      <c r="O54" s="195"/>
      <c r="P54" s="196"/>
    </row>
    <row r="55" spans="2:16" ht="15">
      <c r="B55" s="32" t="s">
        <v>96</v>
      </c>
      <c r="C55" s="103" t="s">
        <v>97</v>
      </c>
      <c r="D55" s="104"/>
      <c r="E55" s="104"/>
      <c r="F55" s="105"/>
      <c r="G55" s="88"/>
      <c r="H55" s="89"/>
      <c r="I55" s="29">
        <f t="shared" si="2"/>
        <v>0</v>
      </c>
      <c r="J55" s="197">
        <f t="shared" si="1"/>
        <v>0</v>
      </c>
      <c r="K55" s="198"/>
      <c r="L55" s="30"/>
      <c r="M55" s="31">
        <f t="shared" si="3"/>
        <v>0</v>
      </c>
      <c r="N55" s="194"/>
      <c r="O55" s="195"/>
      <c r="P55" s="196"/>
    </row>
    <row r="56" spans="2:16" ht="15">
      <c r="B56" s="32" t="s">
        <v>98</v>
      </c>
      <c r="C56" s="103" t="s">
        <v>99</v>
      </c>
      <c r="D56" s="104"/>
      <c r="E56" s="104"/>
      <c r="F56" s="105"/>
      <c r="G56" s="88"/>
      <c r="H56" s="89"/>
      <c r="I56" s="29">
        <f t="shared" si="2"/>
        <v>0</v>
      </c>
      <c r="J56" s="197">
        <f t="shared" si="1"/>
        <v>0</v>
      </c>
      <c r="K56" s="198"/>
      <c r="L56" s="30"/>
      <c r="M56" s="31">
        <f t="shared" si="3"/>
        <v>0</v>
      </c>
      <c r="N56" s="194"/>
      <c r="O56" s="195"/>
      <c r="P56" s="196"/>
    </row>
    <row r="57" spans="2:16" ht="15">
      <c r="B57" s="32" t="s">
        <v>100</v>
      </c>
      <c r="C57" s="140" t="s">
        <v>101</v>
      </c>
      <c r="D57" s="104"/>
      <c r="E57" s="104"/>
      <c r="F57" s="105"/>
      <c r="G57" s="88"/>
      <c r="H57" s="89"/>
      <c r="I57" s="29">
        <f t="shared" si="2"/>
        <v>0</v>
      </c>
      <c r="J57" s="197">
        <f t="shared" si="1"/>
        <v>0</v>
      </c>
      <c r="K57" s="198"/>
      <c r="L57" s="30"/>
      <c r="M57" s="31">
        <f t="shared" si="3"/>
        <v>0</v>
      </c>
      <c r="N57" s="194"/>
      <c r="O57" s="195"/>
      <c r="P57" s="196"/>
    </row>
    <row r="58" spans="2:16" ht="15">
      <c r="B58" s="32" t="s">
        <v>102</v>
      </c>
      <c r="C58" s="103" t="s">
        <v>103</v>
      </c>
      <c r="D58" s="104"/>
      <c r="E58" s="104"/>
      <c r="F58" s="105"/>
      <c r="G58" s="88"/>
      <c r="H58" s="89"/>
      <c r="I58" s="29">
        <f t="shared" si="2"/>
        <v>0</v>
      </c>
      <c r="J58" s="197">
        <f t="shared" si="1"/>
        <v>0</v>
      </c>
      <c r="K58" s="198"/>
      <c r="L58" s="30"/>
      <c r="M58" s="31">
        <f t="shared" si="3"/>
        <v>0</v>
      </c>
      <c r="N58" s="194"/>
      <c r="O58" s="195"/>
      <c r="P58" s="196"/>
    </row>
    <row r="59" spans="2:16" ht="15">
      <c r="B59" s="32" t="s">
        <v>104</v>
      </c>
      <c r="C59" s="103" t="s">
        <v>105</v>
      </c>
      <c r="D59" s="104"/>
      <c r="E59" s="104"/>
      <c r="F59" s="105"/>
      <c r="G59" s="88"/>
      <c r="H59" s="89"/>
      <c r="I59" s="29">
        <f t="shared" si="2"/>
        <v>0</v>
      </c>
      <c r="J59" s="197">
        <f t="shared" si="1"/>
        <v>0</v>
      </c>
      <c r="K59" s="198"/>
      <c r="L59" s="30"/>
      <c r="M59" s="31">
        <f t="shared" si="3"/>
        <v>0</v>
      </c>
      <c r="N59" s="194"/>
      <c r="O59" s="195"/>
      <c r="P59" s="196"/>
    </row>
    <row r="60" spans="2:16" ht="15">
      <c r="B60" s="32" t="s">
        <v>106</v>
      </c>
      <c r="C60" s="106" t="s">
        <v>198</v>
      </c>
      <c r="D60" s="104"/>
      <c r="E60" s="104"/>
      <c r="F60" s="105"/>
      <c r="G60" s="88"/>
      <c r="H60" s="89"/>
      <c r="I60" s="29">
        <f t="shared" si="2"/>
        <v>0</v>
      </c>
      <c r="J60" s="197">
        <f t="shared" si="1"/>
        <v>0</v>
      </c>
      <c r="K60" s="198"/>
      <c r="L60" s="30"/>
      <c r="M60" s="31">
        <f t="shared" si="3"/>
        <v>0</v>
      </c>
      <c r="N60" s="194"/>
      <c r="O60" s="195"/>
      <c r="P60" s="196"/>
    </row>
    <row r="61" spans="2:16" ht="15">
      <c r="B61" s="32">
        <v>71</v>
      </c>
      <c r="C61" s="140" t="s">
        <v>107</v>
      </c>
      <c r="D61" s="144"/>
      <c r="E61" s="144"/>
      <c r="F61" s="145"/>
      <c r="G61" s="88"/>
      <c r="H61" s="89"/>
      <c r="I61" s="29">
        <f t="shared" si="2"/>
        <v>0</v>
      </c>
      <c r="J61" s="197">
        <f t="shared" si="1"/>
        <v>0</v>
      </c>
      <c r="K61" s="198"/>
      <c r="L61" s="30"/>
      <c r="M61" s="31">
        <f t="shared" si="3"/>
        <v>0</v>
      </c>
      <c r="N61" s="194"/>
      <c r="O61" s="195"/>
      <c r="P61" s="196"/>
    </row>
    <row r="62" spans="2:16" ht="15">
      <c r="B62" s="32">
        <v>72</v>
      </c>
      <c r="C62" s="140" t="s">
        <v>108</v>
      </c>
      <c r="D62" s="144"/>
      <c r="E62" s="144"/>
      <c r="F62" s="145"/>
      <c r="G62" s="88"/>
      <c r="H62" s="89"/>
      <c r="I62" s="29">
        <f t="shared" si="2"/>
        <v>0</v>
      </c>
      <c r="J62" s="197">
        <f t="shared" si="1"/>
        <v>0</v>
      </c>
      <c r="K62" s="198"/>
      <c r="L62" s="30"/>
      <c r="M62" s="31">
        <f t="shared" si="3"/>
        <v>0</v>
      </c>
      <c r="N62" s="194"/>
      <c r="O62" s="195"/>
      <c r="P62" s="196"/>
    </row>
    <row r="63" spans="2:16" ht="15">
      <c r="B63" s="32" t="s">
        <v>109</v>
      </c>
      <c r="C63" s="103" t="s">
        <v>110</v>
      </c>
      <c r="D63" s="104"/>
      <c r="E63" s="104"/>
      <c r="F63" s="105"/>
      <c r="G63" s="88"/>
      <c r="H63" s="89"/>
      <c r="I63" s="29">
        <f t="shared" si="2"/>
        <v>0</v>
      </c>
      <c r="J63" s="197">
        <f t="shared" si="1"/>
        <v>0</v>
      </c>
      <c r="K63" s="198"/>
      <c r="L63" s="30"/>
      <c r="M63" s="31">
        <f t="shared" si="3"/>
        <v>0</v>
      </c>
      <c r="N63" s="194"/>
      <c r="O63" s="195"/>
      <c r="P63" s="196"/>
    </row>
    <row r="64" spans="2:16" ht="15">
      <c r="B64" s="32" t="s">
        <v>111</v>
      </c>
      <c r="C64" s="140" t="s">
        <v>112</v>
      </c>
      <c r="D64" s="104"/>
      <c r="E64" s="104"/>
      <c r="F64" s="105"/>
      <c r="G64" s="88"/>
      <c r="H64" s="89"/>
      <c r="I64" s="29">
        <f t="shared" si="2"/>
        <v>0</v>
      </c>
      <c r="J64" s="197">
        <f t="shared" si="1"/>
        <v>0</v>
      </c>
      <c r="K64" s="198"/>
      <c r="L64" s="30"/>
      <c r="M64" s="31">
        <f t="shared" si="3"/>
        <v>0</v>
      </c>
      <c r="N64" s="194"/>
      <c r="O64" s="195"/>
      <c r="P64" s="196"/>
    </row>
    <row r="65" spans="2:16" ht="15">
      <c r="B65" s="32" t="s">
        <v>113</v>
      </c>
      <c r="C65" s="106" t="s">
        <v>183</v>
      </c>
      <c r="D65" s="104"/>
      <c r="E65" s="104"/>
      <c r="F65" s="105"/>
      <c r="G65" s="88"/>
      <c r="H65" s="89"/>
      <c r="I65" s="29">
        <f t="shared" si="2"/>
        <v>0</v>
      </c>
      <c r="J65" s="197">
        <f t="shared" si="1"/>
        <v>0</v>
      </c>
      <c r="K65" s="198"/>
      <c r="L65" s="30"/>
      <c r="M65" s="31">
        <f t="shared" si="3"/>
        <v>0</v>
      </c>
      <c r="N65" s="194"/>
      <c r="O65" s="195"/>
      <c r="P65" s="196"/>
    </row>
    <row r="66" spans="2:16" ht="15">
      <c r="B66" s="32" t="s">
        <v>114</v>
      </c>
      <c r="C66" s="103" t="s">
        <v>115</v>
      </c>
      <c r="D66" s="104"/>
      <c r="E66" s="104"/>
      <c r="F66" s="105"/>
      <c r="G66" s="88"/>
      <c r="H66" s="89"/>
      <c r="I66" s="29">
        <f t="shared" si="2"/>
        <v>0</v>
      </c>
      <c r="J66" s="197">
        <f t="shared" si="1"/>
        <v>0</v>
      </c>
      <c r="K66" s="198"/>
      <c r="L66" s="30"/>
      <c r="M66" s="31">
        <f t="shared" si="3"/>
        <v>0</v>
      </c>
      <c r="N66" s="194"/>
      <c r="O66" s="195"/>
      <c r="P66" s="196"/>
    </row>
    <row r="67" spans="2:16" ht="15">
      <c r="B67" s="32" t="s">
        <v>116</v>
      </c>
      <c r="C67" s="140" t="s">
        <v>117</v>
      </c>
      <c r="D67" s="104"/>
      <c r="E67" s="104"/>
      <c r="F67" s="105"/>
      <c r="G67" s="88"/>
      <c r="H67" s="89"/>
      <c r="I67" s="29">
        <f t="shared" si="2"/>
        <v>0</v>
      </c>
      <c r="J67" s="197">
        <f t="shared" si="1"/>
        <v>0</v>
      </c>
      <c r="K67" s="198"/>
      <c r="L67" s="30"/>
      <c r="M67" s="31">
        <f t="shared" si="3"/>
        <v>0</v>
      </c>
      <c r="N67" s="194"/>
      <c r="O67" s="195"/>
      <c r="P67" s="196"/>
    </row>
    <row r="68" spans="2:16" ht="15">
      <c r="B68" s="32" t="s">
        <v>118</v>
      </c>
      <c r="C68" s="103" t="s">
        <v>119</v>
      </c>
      <c r="D68" s="104"/>
      <c r="E68" s="104"/>
      <c r="F68" s="105"/>
      <c r="G68" s="88"/>
      <c r="H68" s="89"/>
      <c r="I68" s="29">
        <f t="shared" si="2"/>
        <v>0</v>
      </c>
      <c r="J68" s="197">
        <f t="shared" si="1"/>
        <v>0</v>
      </c>
      <c r="K68" s="198"/>
      <c r="L68" s="30"/>
      <c r="M68" s="31">
        <f t="shared" si="3"/>
        <v>0</v>
      </c>
      <c r="N68" s="194"/>
      <c r="O68" s="195"/>
      <c r="P68" s="196"/>
    </row>
    <row r="69" spans="2:16" ht="15">
      <c r="B69" s="32" t="s">
        <v>120</v>
      </c>
      <c r="C69" s="103" t="s">
        <v>121</v>
      </c>
      <c r="D69" s="104"/>
      <c r="E69" s="104"/>
      <c r="F69" s="105"/>
      <c r="G69" s="88"/>
      <c r="H69" s="89"/>
      <c r="I69" s="29">
        <f t="shared" si="2"/>
        <v>0</v>
      </c>
      <c r="J69" s="197">
        <f t="shared" si="1"/>
        <v>0</v>
      </c>
      <c r="K69" s="198"/>
      <c r="L69" s="30"/>
      <c r="M69" s="31">
        <f t="shared" si="3"/>
        <v>0</v>
      </c>
      <c r="N69" s="194"/>
      <c r="O69" s="195"/>
      <c r="P69" s="196"/>
    </row>
    <row r="70" spans="2:16" ht="15">
      <c r="B70" s="32" t="s">
        <v>122</v>
      </c>
      <c r="C70" s="103" t="s">
        <v>123</v>
      </c>
      <c r="D70" s="104"/>
      <c r="E70" s="104"/>
      <c r="F70" s="105"/>
      <c r="G70" s="88"/>
      <c r="H70" s="89"/>
      <c r="I70" s="29">
        <f t="shared" si="2"/>
        <v>0</v>
      </c>
      <c r="J70" s="197">
        <f t="shared" si="1"/>
        <v>0</v>
      </c>
      <c r="K70" s="198"/>
      <c r="L70" s="30"/>
      <c r="M70" s="31">
        <f t="shared" si="3"/>
        <v>0</v>
      </c>
      <c r="N70" s="194"/>
      <c r="O70" s="195"/>
      <c r="P70" s="196"/>
    </row>
    <row r="71" spans="2:16" ht="15">
      <c r="B71" s="32" t="s">
        <v>124</v>
      </c>
      <c r="C71" s="106" t="s">
        <v>182</v>
      </c>
      <c r="D71" s="104"/>
      <c r="E71" s="104"/>
      <c r="F71" s="105"/>
      <c r="G71" s="88"/>
      <c r="H71" s="89"/>
      <c r="I71" s="29">
        <f t="shared" si="2"/>
        <v>0</v>
      </c>
      <c r="J71" s="197">
        <f t="shared" si="1"/>
        <v>0</v>
      </c>
      <c r="K71" s="198"/>
      <c r="L71" s="30"/>
      <c r="M71" s="31">
        <f t="shared" si="3"/>
        <v>0</v>
      </c>
      <c r="N71" s="194"/>
      <c r="O71" s="195"/>
      <c r="P71" s="196"/>
    </row>
    <row r="72" spans="2:16" ht="15">
      <c r="B72" s="32" t="s">
        <v>125</v>
      </c>
      <c r="C72" s="103" t="s">
        <v>126</v>
      </c>
      <c r="D72" s="104"/>
      <c r="E72" s="104"/>
      <c r="F72" s="105"/>
      <c r="G72" s="88"/>
      <c r="H72" s="89"/>
      <c r="I72" s="29">
        <f t="shared" si="2"/>
        <v>0</v>
      </c>
      <c r="J72" s="197">
        <f t="shared" si="1"/>
        <v>0</v>
      </c>
      <c r="K72" s="198"/>
      <c r="L72" s="30"/>
      <c r="M72" s="31">
        <f t="shared" si="3"/>
        <v>0</v>
      </c>
      <c r="N72" s="194"/>
      <c r="O72" s="195"/>
      <c r="P72" s="196"/>
    </row>
    <row r="73" spans="2:16" ht="15">
      <c r="B73" s="32" t="s">
        <v>127</v>
      </c>
      <c r="C73" s="103" t="s">
        <v>128</v>
      </c>
      <c r="D73" s="104"/>
      <c r="E73" s="104"/>
      <c r="F73" s="105"/>
      <c r="G73" s="88"/>
      <c r="H73" s="89"/>
      <c r="I73" s="29">
        <f t="shared" si="2"/>
        <v>0</v>
      </c>
      <c r="J73" s="197">
        <f t="shared" si="1"/>
        <v>0</v>
      </c>
      <c r="K73" s="198"/>
      <c r="L73" s="30"/>
      <c r="M73" s="31">
        <f t="shared" si="3"/>
        <v>0</v>
      </c>
      <c r="N73" s="194"/>
      <c r="O73" s="195"/>
      <c r="P73" s="196"/>
    </row>
    <row r="74" spans="2:16" ht="15">
      <c r="B74" s="32" t="s">
        <v>129</v>
      </c>
      <c r="C74" s="103" t="s">
        <v>130</v>
      </c>
      <c r="D74" s="104"/>
      <c r="E74" s="104"/>
      <c r="F74" s="105"/>
      <c r="G74" s="88"/>
      <c r="H74" s="89"/>
      <c r="I74" s="29">
        <f t="shared" si="2"/>
        <v>0</v>
      </c>
      <c r="J74" s="197">
        <f t="shared" si="1"/>
        <v>0</v>
      </c>
      <c r="K74" s="198"/>
      <c r="L74" s="30"/>
      <c r="M74" s="31">
        <f t="shared" si="3"/>
        <v>0</v>
      </c>
      <c r="N74" s="194"/>
      <c r="O74" s="195"/>
      <c r="P74" s="196"/>
    </row>
    <row r="75" spans="2:16" ht="15">
      <c r="B75" s="32" t="s">
        <v>131</v>
      </c>
      <c r="C75" s="134" t="s">
        <v>132</v>
      </c>
      <c r="D75" s="135"/>
      <c r="E75" s="135"/>
      <c r="F75" s="136"/>
      <c r="G75" s="88"/>
      <c r="H75" s="89"/>
      <c r="I75" s="29">
        <f t="shared" si="2"/>
        <v>0</v>
      </c>
      <c r="J75" s="197">
        <f t="shared" si="1"/>
        <v>0</v>
      </c>
      <c r="K75" s="198"/>
      <c r="L75" s="30"/>
      <c r="M75" s="31">
        <f t="shared" si="3"/>
        <v>0</v>
      </c>
      <c r="N75" s="194"/>
      <c r="O75" s="195"/>
      <c r="P75" s="196"/>
    </row>
    <row r="76" spans="2:16" ht="15">
      <c r="B76" s="32" t="s">
        <v>133</v>
      </c>
      <c r="C76" s="134" t="s">
        <v>134</v>
      </c>
      <c r="D76" s="135"/>
      <c r="E76" s="135"/>
      <c r="F76" s="136"/>
      <c r="G76" s="88"/>
      <c r="H76" s="89"/>
      <c r="I76" s="29">
        <f t="shared" si="2"/>
        <v>0</v>
      </c>
      <c r="J76" s="197">
        <f t="shared" ref="J76:J81" si="4">ROUND(I76*$R$10,1)</f>
        <v>0</v>
      </c>
      <c r="K76" s="198"/>
      <c r="L76" s="30"/>
      <c r="M76" s="31">
        <f t="shared" si="3"/>
        <v>0</v>
      </c>
      <c r="N76" s="194"/>
      <c r="O76" s="195"/>
      <c r="P76" s="196"/>
    </row>
    <row r="77" spans="2:16" ht="15">
      <c r="B77" s="32" t="s">
        <v>135</v>
      </c>
      <c r="C77" s="134" t="s">
        <v>186</v>
      </c>
      <c r="D77" s="135"/>
      <c r="E77" s="135"/>
      <c r="F77" s="136"/>
      <c r="G77" s="88"/>
      <c r="H77" s="89"/>
      <c r="I77" s="29">
        <f>ROUNDDOWN(H77/110*100,0)</f>
        <v>0</v>
      </c>
      <c r="J77" s="197">
        <f t="shared" si="4"/>
        <v>0</v>
      </c>
      <c r="K77" s="198"/>
      <c r="L77" s="30"/>
      <c r="M77" s="31">
        <f t="shared" si="3"/>
        <v>0</v>
      </c>
      <c r="N77" s="194"/>
      <c r="O77" s="195"/>
      <c r="P77" s="196"/>
    </row>
    <row r="78" spans="2:16" ht="15">
      <c r="B78" s="32" t="s">
        <v>136</v>
      </c>
      <c r="C78" s="134" t="s">
        <v>137</v>
      </c>
      <c r="D78" s="135"/>
      <c r="E78" s="135"/>
      <c r="F78" s="136"/>
      <c r="G78" s="88"/>
      <c r="H78" s="89"/>
      <c r="I78" s="29">
        <f>ROUNDDOWN(H78/110*100,0)</f>
        <v>0</v>
      </c>
      <c r="J78" s="197">
        <f t="shared" si="4"/>
        <v>0</v>
      </c>
      <c r="K78" s="198"/>
      <c r="L78" s="30"/>
      <c r="M78" s="31">
        <f t="shared" si="3"/>
        <v>0</v>
      </c>
      <c r="N78" s="194"/>
      <c r="O78" s="195"/>
      <c r="P78" s="196"/>
    </row>
    <row r="79" spans="2:16" ht="15">
      <c r="B79" s="32" t="s">
        <v>138</v>
      </c>
      <c r="C79" s="134" t="s">
        <v>139</v>
      </c>
      <c r="D79" s="135"/>
      <c r="E79" s="135"/>
      <c r="F79" s="136"/>
      <c r="G79" s="88"/>
      <c r="H79" s="89"/>
      <c r="I79" s="29">
        <f>ROUNDDOWN(H79/110*100,0)</f>
        <v>0</v>
      </c>
      <c r="J79" s="197">
        <f t="shared" si="4"/>
        <v>0</v>
      </c>
      <c r="K79" s="198"/>
      <c r="L79" s="30"/>
      <c r="M79" s="31">
        <f t="shared" si="3"/>
        <v>0</v>
      </c>
      <c r="N79" s="194"/>
      <c r="O79" s="195"/>
      <c r="P79" s="196"/>
    </row>
    <row r="80" spans="2:16" ht="15">
      <c r="B80" s="32"/>
      <c r="C80" s="141"/>
      <c r="D80" s="142"/>
      <c r="E80" s="142"/>
      <c r="F80" s="143"/>
      <c r="G80" s="88"/>
      <c r="H80" s="89"/>
      <c r="I80" s="29"/>
      <c r="J80" s="197"/>
      <c r="K80" s="198"/>
      <c r="L80" s="30"/>
      <c r="M80" s="31"/>
      <c r="N80" s="194"/>
      <c r="O80" s="195"/>
      <c r="P80" s="196"/>
    </row>
    <row r="81" spans="2:17" ht="16" thickBot="1">
      <c r="B81" s="33" t="s">
        <v>140</v>
      </c>
      <c r="C81" s="148" t="s">
        <v>185</v>
      </c>
      <c r="D81" s="149"/>
      <c r="E81" s="149"/>
      <c r="F81" s="150"/>
      <c r="G81" s="88"/>
      <c r="H81" s="89"/>
      <c r="I81" s="29">
        <f>ROUNDDOWN(H81/110*100,0)</f>
        <v>0</v>
      </c>
      <c r="J81" s="199">
        <f t="shared" si="4"/>
        <v>0</v>
      </c>
      <c r="K81" s="200"/>
      <c r="L81" s="30"/>
      <c r="M81" s="31">
        <f t="shared" si="3"/>
        <v>0</v>
      </c>
      <c r="N81" s="194"/>
      <c r="O81" s="195"/>
      <c r="P81" s="196"/>
    </row>
    <row r="82" spans="2:17" ht="16" thickBot="1">
      <c r="B82" s="154" t="s">
        <v>141</v>
      </c>
      <c r="C82" s="155"/>
      <c r="D82" s="155"/>
      <c r="E82" s="155"/>
      <c r="F82" s="156"/>
      <c r="G82" s="35">
        <f>SUM(G11:G81)</f>
        <v>4</v>
      </c>
      <c r="H82" s="36">
        <f>SUM(H11:H81)</f>
        <v>990000</v>
      </c>
      <c r="I82" s="37">
        <f>SUM(I11:I81)</f>
        <v>900000</v>
      </c>
      <c r="J82" s="159">
        <f>SUM(J11:K81)</f>
        <v>90000</v>
      </c>
      <c r="K82" s="160"/>
      <c r="L82" s="38" t="s">
        <v>142</v>
      </c>
      <c r="M82" s="37">
        <f>SUM(M11:M81)</f>
        <v>810000</v>
      </c>
      <c r="N82" s="201"/>
      <c r="O82" s="202"/>
      <c r="P82" s="203"/>
    </row>
    <row r="83" spans="2:17" ht="15">
      <c r="B83" s="39"/>
      <c r="C83" s="39"/>
      <c r="D83" s="39"/>
      <c r="E83" s="39"/>
      <c r="F83" s="39"/>
      <c r="K83" s="69" t="s">
        <v>177</v>
      </c>
      <c r="L83" s="40" t="s">
        <v>143</v>
      </c>
      <c r="M83" s="41"/>
      <c r="N83" s="39"/>
      <c r="O83" s="39"/>
      <c r="P83" s="39"/>
    </row>
    <row r="84" spans="2:17" ht="16" thickBot="1">
      <c r="B84" s="39"/>
      <c r="C84" s="39"/>
      <c r="D84" s="39"/>
      <c r="E84" s="39"/>
      <c r="F84" s="39"/>
      <c r="K84" s="70" t="s">
        <v>178</v>
      </c>
      <c r="L84" s="42" t="s">
        <v>143</v>
      </c>
      <c r="M84" s="43"/>
      <c r="N84" s="39"/>
      <c r="O84" s="39"/>
      <c r="P84" s="39"/>
    </row>
    <row r="85" spans="2:17" ht="15" thickBot="1">
      <c r="B85" s="39"/>
      <c r="C85" s="39"/>
      <c r="D85" s="44"/>
      <c r="E85" s="45"/>
      <c r="F85" s="46"/>
      <c r="G85" s="86" t="s">
        <v>205</v>
      </c>
      <c r="H85" s="85"/>
      <c r="I85" s="157" t="s">
        <v>206</v>
      </c>
      <c r="J85" s="158"/>
      <c r="K85" s="163" t="s">
        <v>144</v>
      </c>
      <c r="L85" s="164"/>
      <c r="N85" s="39"/>
      <c r="O85" s="39"/>
      <c r="P85" s="39"/>
    </row>
    <row r="86" spans="2:17" ht="15.75" customHeight="1">
      <c r="B86" s="47"/>
      <c r="C86" s="47"/>
      <c r="D86" s="48" t="s">
        <v>145</v>
      </c>
      <c r="E86" s="49" t="s">
        <v>146</v>
      </c>
      <c r="F86" s="50"/>
      <c r="G86" s="182">
        <v>300000</v>
      </c>
      <c r="H86" s="183"/>
      <c r="I86" s="178">
        <f>ROUNDDOWN(G86*0.1,0)</f>
        <v>30000</v>
      </c>
      <c r="J86" s="179"/>
      <c r="K86" s="171">
        <f t="shared" ref="K86:K91" si="5">SUM(G86:J86)</f>
        <v>330000</v>
      </c>
      <c r="L86" s="172"/>
      <c r="M86" s="78" t="s">
        <v>172</v>
      </c>
      <c r="N86" s="39"/>
      <c r="O86" s="39"/>
      <c r="P86" s="39"/>
      <c r="Q86" s="14"/>
    </row>
    <row r="87" spans="2:17" ht="15.75" customHeight="1" thickBot="1">
      <c r="B87" s="47"/>
      <c r="C87" s="47"/>
      <c r="D87" s="48" t="s">
        <v>147</v>
      </c>
      <c r="E87" s="51" t="s">
        <v>148</v>
      </c>
      <c r="F87" s="52"/>
      <c r="G87" s="184">
        <v>300000</v>
      </c>
      <c r="H87" s="185"/>
      <c r="I87" s="165">
        <f>ROUNDDOWN(G87*0.1,0)</f>
        <v>30000</v>
      </c>
      <c r="J87" s="166"/>
      <c r="K87" s="169">
        <f t="shared" si="5"/>
        <v>330000</v>
      </c>
      <c r="L87" s="170"/>
      <c r="M87" s="66" t="s">
        <v>173</v>
      </c>
      <c r="N87" s="39"/>
      <c r="O87" s="39"/>
      <c r="P87" s="39"/>
      <c r="Q87" s="14"/>
    </row>
    <row r="88" spans="2:17" ht="15.75" customHeight="1">
      <c r="B88" s="47"/>
      <c r="C88" s="47"/>
      <c r="D88" s="48" t="s">
        <v>149</v>
      </c>
      <c r="E88" s="53" t="s">
        <v>150</v>
      </c>
      <c r="F88" s="54"/>
      <c r="G88" s="161">
        <f>G86-G87</f>
        <v>0</v>
      </c>
      <c r="H88" s="181"/>
      <c r="I88" s="167">
        <f>I86-I87</f>
        <v>0</v>
      </c>
      <c r="J88" s="168"/>
      <c r="K88" s="161">
        <f t="shared" si="5"/>
        <v>0</v>
      </c>
      <c r="L88" s="162"/>
      <c r="N88" s="39"/>
      <c r="O88" s="39"/>
      <c r="P88" s="39"/>
    </row>
    <row r="89" spans="2:17" ht="15.75" customHeight="1" thickBot="1">
      <c r="B89" s="47"/>
      <c r="C89" s="47"/>
      <c r="D89" s="48" t="s">
        <v>151</v>
      </c>
      <c r="E89" s="55" t="s">
        <v>152</v>
      </c>
      <c r="F89" s="56"/>
      <c r="G89" s="184"/>
      <c r="H89" s="185"/>
      <c r="I89" s="186">
        <f>ROUNDDOWN(G89*0.1,0)</f>
        <v>0</v>
      </c>
      <c r="J89" s="187"/>
      <c r="K89" s="192">
        <f t="shared" si="5"/>
        <v>0</v>
      </c>
      <c r="L89" s="193"/>
      <c r="N89" s="39"/>
      <c r="O89" s="39"/>
      <c r="P89" s="39"/>
    </row>
    <row r="90" spans="2:17" ht="15.75" customHeight="1" thickBot="1">
      <c r="B90" s="47"/>
      <c r="C90" s="47"/>
      <c r="D90" s="57" t="s">
        <v>153</v>
      </c>
      <c r="E90" s="58" t="s">
        <v>154</v>
      </c>
      <c r="F90" s="34"/>
      <c r="G90" s="175">
        <f>M82-M83-M84</f>
        <v>810000</v>
      </c>
      <c r="H90" s="176"/>
      <c r="I90" s="190">
        <f>ROUNDDOWN(G90*0.1,0)</f>
        <v>81000</v>
      </c>
      <c r="J90" s="191"/>
      <c r="K90" s="175">
        <f t="shared" si="5"/>
        <v>891000</v>
      </c>
      <c r="L90" s="177"/>
      <c r="N90" s="39"/>
      <c r="O90" s="39"/>
      <c r="P90" s="39"/>
    </row>
    <row r="91" spans="2:17" ht="15.75" customHeight="1" thickBot="1">
      <c r="B91" s="47"/>
      <c r="C91" s="47"/>
      <c r="D91" s="59" t="s">
        <v>167</v>
      </c>
      <c r="E91" s="34" t="s">
        <v>156</v>
      </c>
      <c r="F91" s="60"/>
      <c r="G91" s="175">
        <f>G88+G89+G90</f>
        <v>810000</v>
      </c>
      <c r="H91" s="176"/>
      <c r="I91" s="190">
        <f>I88+I89+I90</f>
        <v>81000</v>
      </c>
      <c r="J91" s="191"/>
      <c r="K91" s="175">
        <f t="shared" si="5"/>
        <v>891000</v>
      </c>
      <c r="L91" s="177"/>
      <c r="N91" s="39"/>
      <c r="O91" s="39"/>
      <c r="P91" s="61" t="s">
        <v>162</v>
      </c>
    </row>
    <row r="92" spans="2:17" ht="6" customHeight="1"/>
    <row r="93" spans="2:17">
      <c r="I93" s="62" t="s">
        <v>157</v>
      </c>
      <c r="K93" s="62"/>
    </row>
    <row r="94" spans="2:17">
      <c r="I94" s="62" t="s">
        <v>158</v>
      </c>
      <c r="K94" s="62"/>
    </row>
    <row r="95" spans="2:17">
      <c r="B95" s="14" t="s">
        <v>159</v>
      </c>
      <c r="I95" s="62" t="s">
        <v>160</v>
      </c>
      <c r="K95" s="62"/>
    </row>
    <row r="96" spans="2:17">
      <c r="B96" s="14" t="s">
        <v>161</v>
      </c>
      <c r="K96" s="63"/>
    </row>
    <row r="97" spans="2:11">
      <c r="B97" s="14"/>
      <c r="H97" s="180">
        <f>ROUNDDOWN(F97*0.05,0)</f>
        <v>0</v>
      </c>
      <c r="I97" s="180"/>
      <c r="K97" s="63" t="s">
        <v>162</v>
      </c>
    </row>
    <row r="98" spans="2:11">
      <c r="B98" s="14" t="s">
        <v>163</v>
      </c>
    </row>
  </sheetData>
  <mergeCells count="250">
    <mergeCell ref="N71:P71"/>
    <mergeCell ref="J73:K73"/>
    <mergeCell ref="J74:K74"/>
    <mergeCell ref="J78:K78"/>
    <mergeCell ref="J65:K65"/>
    <mergeCell ref="J66:K66"/>
    <mergeCell ref="J71:K71"/>
    <mergeCell ref="N76:P76"/>
    <mergeCell ref="J75:K75"/>
    <mergeCell ref="J76:K76"/>
    <mergeCell ref="J59:K59"/>
    <mergeCell ref="J60:K60"/>
    <mergeCell ref="J63:K63"/>
    <mergeCell ref="J64:K64"/>
    <mergeCell ref="J61:K61"/>
    <mergeCell ref="J70:K70"/>
    <mergeCell ref="J67:K67"/>
    <mergeCell ref="J37:K37"/>
    <mergeCell ref="J38:K38"/>
    <mergeCell ref="J55:K55"/>
    <mergeCell ref="J56:K56"/>
    <mergeCell ref="J57:K57"/>
    <mergeCell ref="J58:K58"/>
    <mergeCell ref="J51:K51"/>
    <mergeCell ref="J52:K52"/>
    <mergeCell ref="J53:K53"/>
    <mergeCell ref="J54:K54"/>
    <mergeCell ref="J28:K28"/>
    <mergeCell ref="J21:K21"/>
    <mergeCell ref="J22:K22"/>
    <mergeCell ref="J23:K23"/>
    <mergeCell ref="J24:K24"/>
    <mergeCell ref="J29:K29"/>
    <mergeCell ref="J13:K13"/>
    <mergeCell ref="J14:K14"/>
    <mergeCell ref="J15:K15"/>
    <mergeCell ref="J16:K16"/>
    <mergeCell ref="J17:K17"/>
    <mergeCell ref="J18:K18"/>
    <mergeCell ref="N18:P18"/>
    <mergeCell ref="N19:P19"/>
    <mergeCell ref="N14:P14"/>
    <mergeCell ref="N15:P15"/>
    <mergeCell ref="N16:P16"/>
    <mergeCell ref="J20:K20"/>
    <mergeCell ref="J19:K19"/>
    <mergeCell ref="N20:P20"/>
    <mergeCell ref="Q2:S2"/>
    <mergeCell ref="J10:K10"/>
    <mergeCell ref="J11:K11"/>
    <mergeCell ref="J12:K12"/>
    <mergeCell ref="N2:P2"/>
    <mergeCell ref="K1:K2"/>
    <mergeCell ref="N10:P10"/>
    <mergeCell ref="G4:I4"/>
    <mergeCell ref="O5:O7"/>
    <mergeCell ref="P5:P7"/>
    <mergeCell ref="C5:I5"/>
    <mergeCell ref="M6:M7"/>
    <mergeCell ref="C40:F40"/>
    <mergeCell ref="N11:P11"/>
    <mergeCell ref="N12:P12"/>
    <mergeCell ref="N13:P13"/>
    <mergeCell ref="N17:P17"/>
    <mergeCell ref="C21:F21"/>
    <mergeCell ref="C22:F22"/>
    <mergeCell ref="C6:I7"/>
    <mergeCell ref="C18:F18"/>
    <mergeCell ref="C19:F19"/>
    <mergeCell ref="C15:F15"/>
    <mergeCell ref="C16:F16"/>
    <mergeCell ref="C17:F17"/>
    <mergeCell ref="C20:F20"/>
    <mergeCell ref="C8:F8"/>
    <mergeCell ref="C37:F37"/>
    <mergeCell ref="C24:F24"/>
    <mergeCell ref="C25:F25"/>
    <mergeCell ref="C26:F26"/>
    <mergeCell ref="C27:F27"/>
    <mergeCell ref="C28:F28"/>
    <mergeCell ref="C29:F29"/>
    <mergeCell ref="C36:F36"/>
    <mergeCell ref="C34:F34"/>
    <mergeCell ref="C33:F33"/>
    <mergeCell ref="C57:F57"/>
    <mergeCell ref="C47:F47"/>
    <mergeCell ref="C51:F51"/>
    <mergeCell ref="C52:F52"/>
    <mergeCell ref="C53:F53"/>
    <mergeCell ref="C54:F54"/>
    <mergeCell ref="C55:F55"/>
    <mergeCell ref="C49:F49"/>
    <mergeCell ref="C56:F56"/>
    <mergeCell ref="C48:F48"/>
    <mergeCell ref="N33:P33"/>
    <mergeCell ref="N48:P48"/>
    <mergeCell ref="N47:P47"/>
    <mergeCell ref="C63:F63"/>
    <mergeCell ref="C58:F58"/>
    <mergeCell ref="C59:F59"/>
    <mergeCell ref="C60:F60"/>
    <mergeCell ref="C50:F50"/>
    <mergeCell ref="C61:F61"/>
    <mergeCell ref="C62:F62"/>
    <mergeCell ref="N24:P24"/>
    <mergeCell ref="N25:P25"/>
    <mergeCell ref="N26:P26"/>
    <mergeCell ref="N27:P27"/>
    <mergeCell ref="N28:P28"/>
    <mergeCell ref="N29:P29"/>
    <mergeCell ref="N21:P21"/>
    <mergeCell ref="N22:P22"/>
    <mergeCell ref="N58:P58"/>
    <mergeCell ref="N23:P23"/>
    <mergeCell ref="N39:P39"/>
    <mergeCell ref="N40:P40"/>
    <mergeCell ref="N34:P34"/>
    <mergeCell ref="N37:P37"/>
    <mergeCell ref="N35:P35"/>
    <mergeCell ref="N50:P50"/>
    <mergeCell ref="N59:P59"/>
    <mergeCell ref="N51:P51"/>
    <mergeCell ref="N52:P52"/>
    <mergeCell ref="N53:P53"/>
    <mergeCell ref="N54:P54"/>
    <mergeCell ref="N55:P55"/>
    <mergeCell ref="N56:P56"/>
    <mergeCell ref="N57:P57"/>
    <mergeCell ref="C66:F66"/>
    <mergeCell ref="C64:F64"/>
    <mergeCell ref="N72:P72"/>
    <mergeCell ref="N65:P65"/>
    <mergeCell ref="N63:P63"/>
    <mergeCell ref="N67:P67"/>
    <mergeCell ref="N68:P68"/>
    <mergeCell ref="N66:P66"/>
    <mergeCell ref="N70:P70"/>
    <mergeCell ref="J72:K72"/>
    <mergeCell ref="N60:P60"/>
    <mergeCell ref="N64:P64"/>
    <mergeCell ref="N61:P61"/>
    <mergeCell ref="N69:P69"/>
    <mergeCell ref="J68:K68"/>
    <mergeCell ref="J69:K69"/>
    <mergeCell ref="N62:P62"/>
    <mergeCell ref="C74:F74"/>
    <mergeCell ref="C11:F11"/>
    <mergeCell ref="C12:F12"/>
    <mergeCell ref="C13:F13"/>
    <mergeCell ref="C14:F14"/>
    <mergeCell ref="C73:F73"/>
    <mergeCell ref="C71:F71"/>
    <mergeCell ref="C72:F72"/>
    <mergeCell ref="C65:F65"/>
    <mergeCell ref="C69:F69"/>
    <mergeCell ref="N75:P75"/>
    <mergeCell ref="N78:P78"/>
    <mergeCell ref="K90:L90"/>
    <mergeCell ref="I86:J86"/>
    <mergeCell ref="N79:P79"/>
    <mergeCell ref="N81:P81"/>
    <mergeCell ref="N82:P82"/>
    <mergeCell ref="N80:P80"/>
    <mergeCell ref="I85:J85"/>
    <mergeCell ref="J80:K80"/>
    <mergeCell ref="I87:J87"/>
    <mergeCell ref="I88:J88"/>
    <mergeCell ref="J81:K81"/>
    <mergeCell ref="J82:K82"/>
    <mergeCell ref="J79:K79"/>
    <mergeCell ref="C67:F67"/>
    <mergeCell ref="C68:F68"/>
    <mergeCell ref="J77:K77"/>
    <mergeCell ref="C70:F70"/>
    <mergeCell ref="K87:L87"/>
    <mergeCell ref="C81:F81"/>
    <mergeCell ref="B82:F82"/>
    <mergeCell ref="C75:F75"/>
    <mergeCell ref="C76:F76"/>
    <mergeCell ref="C80:F80"/>
    <mergeCell ref="C79:F79"/>
    <mergeCell ref="C78:F78"/>
    <mergeCell ref="C77:F77"/>
    <mergeCell ref="C35:F35"/>
    <mergeCell ref="J33:K33"/>
    <mergeCell ref="J34:K34"/>
    <mergeCell ref="C30:F30"/>
    <mergeCell ref="J30:K30"/>
    <mergeCell ref="J31:K31"/>
    <mergeCell ref="J35:K35"/>
    <mergeCell ref="C23:F23"/>
    <mergeCell ref="N30:P30"/>
    <mergeCell ref="N31:P31"/>
    <mergeCell ref="N32:P32"/>
    <mergeCell ref="C31:F31"/>
    <mergeCell ref="C32:F32"/>
    <mergeCell ref="J32:K32"/>
    <mergeCell ref="J25:K25"/>
    <mergeCell ref="J26:K26"/>
    <mergeCell ref="J27:K27"/>
    <mergeCell ref="C46:F46"/>
    <mergeCell ref="C39:F39"/>
    <mergeCell ref="N38:P38"/>
    <mergeCell ref="C38:F38"/>
    <mergeCell ref="C41:F41"/>
    <mergeCell ref="N41:P41"/>
    <mergeCell ref="C45:F45"/>
    <mergeCell ref="C42:F42"/>
    <mergeCell ref="C43:F43"/>
    <mergeCell ref="C44:F44"/>
    <mergeCell ref="N43:P43"/>
    <mergeCell ref="J42:K42"/>
    <mergeCell ref="N36:P36"/>
    <mergeCell ref="N44:P44"/>
    <mergeCell ref="N45:P45"/>
    <mergeCell ref="N46:P46"/>
    <mergeCell ref="J39:K39"/>
    <mergeCell ref="J40:K40"/>
    <mergeCell ref="J41:K41"/>
    <mergeCell ref="J36:K36"/>
    <mergeCell ref="J47:K47"/>
    <mergeCell ref="J48:K48"/>
    <mergeCell ref="J50:K50"/>
    <mergeCell ref="I90:J90"/>
    <mergeCell ref="I91:J91"/>
    <mergeCell ref="N42:P42"/>
    <mergeCell ref="J43:K43"/>
    <mergeCell ref="J44:K44"/>
    <mergeCell ref="J45:K45"/>
    <mergeCell ref="J46:K46"/>
    <mergeCell ref="G8:H8"/>
    <mergeCell ref="J49:K49"/>
    <mergeCell ref="J62:K62"/>
    <mergeCell ref="H97:I97"/>
    <mergeCell ref="N73:P73"/>
    <mergeCell ref="G90:H90"/>
    <mergeCell ref="G91:H91"/>
    <mergeCell ref="K91:L91"/>
    <mergeCell ref="I89:J89"/>
    <mergeCell ref="N49:P49"/>
    <mergeCell ref="N74:P74"/>
    <mergeCell ref="N77:P77"/>
    <mergeCell ref="G88:H88"/>
    <mergeCell ref="G86:H86"/>
    <mergeCell ref="G87:H87"/>
    <mergeCell ref="G89:H89"/>
    <mergeCell ref="K85:L85"/>
    <mergeCell ref="K88:L88"/>
    <mergeCell ref="K89:L89"/>
    <mergeCell ref="K86:L86"/>
  </mergeCells>
  <phoneticPr fontId="19"/>
  <printOptions horizontalCentered="1"/>
  <pageMargins left="0.43307086614173229" right="0.47244094488188981" top="0.47244094488188981" bottom="0.19685039370078741" header="0.19685039370078741" footer="0"/>
  <pageSetup paperSize="9" scale="70" orientation="portrait"/>
  <headerFooter alignWithMargins="0"/>
  <rowBreaks count="1" manualBreakCount="1">
    <brk id="91" min="1" max="14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296B0A563531458C4AF8E91C2086C9" ma:contentTypeVersion="23" ma:contentTypeDescription="新しいドキュメントを作成します。" ma:contentTypeScope="" ma:versionID="51d940b0c4b7026539f1a6256bd34068">
  <xsd:schema xmlns:xsd="http://www.w3.org/2001/XMLSchema" xmlns:xs="http://www.w3.org/2001/XMLSchema" xmlns:p="http://schemas.microsoft.com/office/2006/metadata/properties" xmlns:ns2="286c6559-e980-408b-acf2-475cad218d99" xmlns:ns3="14f3941f-fab6-4674-920a-ed0aafc97981" targetNamespace="http://schemas.microsoft.com/office/2006/metadata/properties" ma:root="true" ma:fieldsID="c4fd6f6473aaf2c49f5ff8931b2ad205" ns2:_="" ns3:_="">
    <xsd:import namespace="286c6559-e980-408b-acf2-475cad218d99"/>
    <xsd:import namespace="14f3941f-fab6-4674-920a-ed0aafc979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32_020_x007e_2021_x5e74__x672b__x5e74__x59cb_" minOccurs="0"/>
                <xsd:element ref="ns2:seki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c6559-e980-408b-acf2-475cad218d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32_020_x007e_2021_x5e74__x672b__x5e74__x59cb_" ma:index="20" nillable="true" ma:displayName="2020~2021　年末年始" ma:format="Dropdown" ma:internalName="_x0032_020_x007e_2021_x5e74__x672b__x5e74__x59cb_">
      <xsd:simpleType>
        <xsd:restriction base="dms:Text">
          <xsd:maxLength value="255"/>
        </xsd:restriction>
      </xsd:simpleType>
    </xsd:element>
    <xsd:element name="seki" ma:index="21" nillable="true" ma:displayName="data" ma:format="DateOnly" ma:internalName="seki">
      <xsd:simpleType>
        <xsd:restriction base="dms:DateTime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画像タグ" ma:readOnly="false" ma:fieldId="{5cf76f15-5ced-4ddc-b409-7134ff3c332f}" ma:taxonomyMulti="true" ma:sspId="c062685a-0680-491d-b45e-f1a4832ed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3941f-fab6-4674-920a-ed0aafc97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d5da5f4-03e6-42fb-b7c9-199b3ff1113f}" ma:internalName="TaxCatchAll" ma:showField="CatchAllData" ma:web="14f3941f-fab6-4674-920a-ed0aafc979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FA0E7E-B60D-4252-95A7-129397BC30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264592-1BF7-496F-8616-EDB1249DD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6c6559-e980-408b-acf2-475cad218d99"/>
    <ds:schemaRef ds:uri="14f3941f-fab6-4674-920a-ed0aafc97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教習所 (通学)</vt:lpstr>
      <vt:lpstr>記入見本</vt:lpstr>
      <vt:lpstr>記入見本!Print_Area</vt:lpstr>
      <vt:lpstr>'教習所 (通学)'!Print_Area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yukizane</dc:creator>
  <cp:lastModifiedBy>正木 智恵子</cp:lastModifiedBy>
  <cp:lastPrinted>2023-06-18T13:44:17Z</cp:lastPrinted>
  <dcterms:created xsi:type="dcterms:W3CDTF">2012-04-26T01:02:07Z</dcterms:created>
  <dcterms:modified xsi:type="dcterms:W3CDTF">2024-03-01T05:23:17Z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承認の状態">
    <vt:lpwstr/>
  </property>
  <property fmtid="{D5CDD505-2E9C-101B-9397-08002B2CF9AE}" pid="3" name="2020~2021年末年始">
    <vt:lpwstr/>
  </property>
  <property fmtid="{D5CDD505-2E9C-101B-9397-08002B2CF9AE}" pid="4" name="lcf76f155ced4ddcb4097134ff3c332f">
    <vt:lpwstr/>
  </property>
  <property fmtid="{D5CDD505-2E9C-101B-9397-08002B2CF9AE}" pid="5" name="seki">
    <vt:lpwstr/>
  </property>
  <property fmtid="{D5CDD505-2E9C-101B-9397-08002B2CF9AE}" pid="6" name="TaxCatchAll">
    <vt:lpwstr/>
  </property>
</Properties>
</file>