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38" documentId="8_{D2A381E3-ED29-42C7-A837-563CC66BA11E}" xr6:coauthVersionLast="47" xr6:coauthVersionMax="47" xr10:uidLastSave="{1EFF7335-DB00-414D-BF14-60B05C298AFB}"/>
  <bookViews>
    <workbookView xWindow="-120" yWindow="-120" windowWidth="29040" windowHeight="15720" xr2:uid="{00000000-000D-0000-FFFF-FFFF00000000}"/>
  </bookViews>
  <sheets>
    <sheet name="請求書フォーム(東北地区照合)" sheetId="5" r:id="rId1"/>
    <sheet name="作成例" sheetId="6" r:id="rId2"/>
    <sheet name="宿泊税・入湯税_請求書フォーム(東北地区照合) " sheetId="7" state="hidden" r:id="rId3"/>
  </sheets>
  <definedNames>
    <definedName name="_xlnm.Print_Area" localSheetId="1">作成例!$A$1:$O$40</definedName>
    <definedName name="_xlnm.Print_Area" localSheetId="2">'宿泊税・入湯税_請求書フォーム(東北地区照合) '!$A$1:$O$40</definedName>
    <definedName name="_xlnm.Print_Area" localSheetId="0">'請求書フォーム(東北地区照合)'!$A$1:$O$40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7" l="1"/>
  <c r="N23" i="7" s="1"/>
  <c r="L23" i="7"/>
  <c r="M21" i="7"/>
  <c r="N21" i="7" s="1"/>
  <c r="L21" i="7"/>
  <c r="N19" i="7"/>
  <c r="M19" i="7"/>
  <c r="L19" i="7"/>
  <c r="M17" i="7"/>
  <c r="N17" i="7" s="1"/>
  <c r="L17" i="7"/>
  <c r="M15" i="7"/>
  <c r="N15" i="7" s="1"/>
  <c r="L15" i="7"/>
  <c r="M13" i="7"/>
  <c r="N13" i="7" s="1"/>
  <c r="L13" i="7"/>
  <c r="M11" i="7"/>
  <c r="N11" i="7" s="1"/>
  <c r="L11" i="7"/>
  <c r="L9" i="7"/>
  <c r="L25" i="7" s="1"/>
  <c r="L23" i="6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M9" i="7" l="1"/>
  <c r="N9" i="7" s="1"/>
  <c r="N25" i="7" s="1"/>
  <c r="L25" i="5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  <c r="M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<sst xmlns="http://schemas.openxmlformats.org/spreadsheetml/2006/main" count="199" uniqueCount="73">
  <si>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</si>
  <si>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</si>
  <si>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</si>
  <si>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</si>
  <si>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</si>
  <si>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</si>
  <si>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</si>
  <si>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</si>
  <si>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</si>
  <si>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</si>
  <si>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</si>
  <si>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</si>
  <si>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</si>
  <si>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</si>
  <si>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</si>
  <si>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</si>
  <si>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</si>
  <si>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</si>
  <si>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</si>
  <si>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</si>
  <si>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</si>
  <si>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</si>
  <si>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</si>
  <si>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</si>
  <si>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</si>
  <si>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</si>
  <si>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</si>
  <si>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</si>
  <si>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</si>
  <si>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</si>
  <si>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</si>
  <si>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</si>
  <si>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</si>
  <si>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</si>
  <si>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</si>
  <si>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</si>
  <si>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</si>
  <si>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</si>
  <si>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</si>
  <si>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</si>
  <si>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</si>
  <si>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</si>
  <si>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</si>
  <si>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</si>
  <si>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</si>
  <si>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</si>
  <si>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</si>
  <si>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</si>
  <si>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</si>
  <si>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</si>
  <si>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</si>
  <si>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</si>
  <si>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</si>
  <si>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</si>
  <si>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</si>
  <si>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</si>
  <si>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</si>
  <si>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</si>
  <si>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</si>
  <si>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</si>
  <si>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</si>
  <si>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</si>
  <si>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</si>
  <si>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</si>
  <si>
    <t>請　　求　　書（宿泊税・入湯税）</t>
    <rPh sb="0" eb="1">
      <t>ショウ</t>
    </rPh>
    <rPh sb="3" eb="4">
      <t>モトム</t>
    </rPh>
    <rPh sb="6" eb="7">
      <t>ショ</t>
    </rPh>
    <rPh sb="8" eb="11">
      <t>シュクハクゼイ</t>
    </rPh>
    <rPh sb="12" eb="15">
      <t>ニュウトウゼイ</t>
    </rPh>
    <phoneticPr fontId="2"/>
  </si>
  <si>
    <t>合計額（不課税）</t>
    <rPh sb="0" eb="3">
      <t>ゴウケイガク</t>
    </rPh>
    <rPh sb="4" eb="7">
      <t>フカゼイ</t>
    </rPh>
    <phoneticPr fontId="1"/>
  </si>
  <si>
    <t>[生活協同組合連合会大学生協事業連合]　（東北地区）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トウホク</t>
    </rPh>
    <rPh sb="23" eb="25">
      <t>チク</t>
    </rPh>
    <phoneticPr fontId="2"/>
  </si>
  <si>
    <t>(④×手数料率)</t>
    <rPh sb="3" eb="6">
      <t>テスウリョウ</t>
    </rPh>
    <rPh sb="6" eb="7">
      <t>リツ</t>
    </rPh>
    <phoneticPr fontId="2"/>
  </si>
  <si>
    <t>(④×手数料率)</t>
    <rPh sb="3" eb="7">
      <t>テスウリョウリツ</t>
    </rPh>
    <phoneticPr fontId="2"/>
  </si>
  <si>
    <t>〒981-0933　宮城県仙台市青葉区柏木1-1-41
　　　　　　大学生協仙台会館3Ｆ</t>
    <phoneticPr fontId="2"/>
  </si>
  <si>
    <t>（東北地区）管理部経理課</t>
    <rPh sb="1" eb="3">
      <t>トウホク</t>
    </rPh>
    <rPh sb="3" eb="5">
      <t>チク</t>
    </rPh>
    <rPh sb="6" eb="8">
      <t>カンリ</t>
    </rPh>
    <rPh sb="8" eb="9">
      <t>ブ</t>
    </rPh>
    <rPh sb="9" eb="12">
      <t>ケイリカ</t>
    </rPh>
    <phoneticPr fontId="2"/>
  </si>
  <si>
    <t>ＴＥＬ：０２２－７１７－４８６０
ＦＡＸ：０２２－７１７－４８５１</t>
    <phoneticPr fontId="1"/>
  </si>
  <si>
    <t>(④×手数料率)</t>
    <rPh sb="3" eb="5">
      <t>テスウ</t>
    </rPh>
    <rPh sb="5" eb="7">
      <t>リョウリツ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</si>
</sst>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38" fontId="4" fillId="0" borderId="26" xfId="3" applyFont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38" fontId="4" fillId="0" borderId="50" xfId="3" applyFont="1" applyBorder="1" applyAlignment="1">
      <alignment horizontal="right" vertical="center" shrinkToFit="1"/>
    </xf>
    <xf numFmtId="38" fontId="4" fillId="0" borderId="46" xfId="3" applyFont="1" applyFill="1" applyBorder="1" applyAlignment="1">
      <alignment horizontal="right" vertical="center" shrinkToFit="1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243416</xdr:rowOff>
    </xdr:from>
    <xdr:to>
      <xdr:col>26</xdr:col>
      <xdr:colOff>137583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FDF1D-25B6-5056-F23B-5E6E9D2BBEAA}"/>
            </a:ext>
          </a:extLst>
        </xdr:cNvPr>
        <xdr:cNvSpPr/>
      </xdr:nvSpPr>
      <xdr:spPr>
        <a:xfrm>
          <a:off x="12107333" y="1047749"/>
          <a:ext cx="6604000" cy="155575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お取引先様へ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宿泊税・入湯税の請求がある場合にご利用ください。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（手数料率は</a:t>
          </a:r>
          <a:r>
            <a:rPr kumimoji="1" lang="en-US" altLang="ja-JP" sz="1400"/>
            <a:t>0%</a:t>
          </a:r>
          <a:r>
            <a:rPr kumimoji="1" lang="ja-JP" altLang="en-US" sz="1400"/>
            <a:t>で設定しています）</a:t>
          </a:r>
          <a:endParaRPr kumimoji="1" lang="en-US" altLang="ja-JP" sz="1400"/>
        </a:p>
        <a:p>
          <a:pPr algn="l"/>
          <a:r>
            <a:rPr kumimoji="1" lang="ja-JP" altLang="en-US" sz="1400"/>
            <a:t>請求の際には、宿泊および宿泊税・入湯税の請求書を印刷し、送付をお願いします。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pageSetUpPr fitToPage="1"/>
  </sheetPr>
  <dimension ref="A1:R40"/>
  <sheetViews>
    <sheetView tabSelected="1" zoomScale="90" zoomScaleNormal="90" workbookViewId="0">
      <selection activeCell="C3" sqref="C3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0" t="s">
        <v>66</v>
      </c>
      <c r="B1" s="110"/>
      <c r="C1" s="110"/>
      <c r="D1" s="110"/>
      <c r="E1" s="110"/>
      <c r="F1" s="110"/>
      <c r="G1" s="110"/>
      <c r="H1" s="110"/>
      <c r="I1" s="110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2">
        <v>45292</v>
      </c>
      <c r="C6" s="112"/>
      <c r="D6" s="112"/>
      <c r="E6" s="2" t="s">
        <v>56</v>
      </c>
    </row>
    <row r="7" spans="1:18">
      <c r="A7" s="113" t="s">
        <v>2</v>
      </c>
      <c r="B7" s="114"/>
      <c r="C7" s="117" t="s">
        <v>3</v>
      </c>
      <c r="D7" s="118"/>
      <c r="E7" s="119"/>
      <c r="F7" s="120" t="s">
        <v>4</v>
      </c>
      <c r="G7" s="122" t="s">
        <v>5</v>
      </c>
      <c r="H7" s="124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6" t="s">
        <v>13</v>
      </c>
    </row>
    <row r="8" spans="1:18" ht="14.25" thickBot="1">
      <c r="A8" s="115"/>
      <c r="B8" s="116"/>
      <c r="C8" s="19" t="s">
        <v>14</v>
      </c>
      <c r="D8" s="128" t="s">
        <v>15</v>
      </c>
      <c r="E8" s="129"/>
      <c r="F8" s="121"/>
      <c r="G8" s="123"/>
      <c r="H8" s="125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67</v>
      </c>
      <c r="N8" s="27" t="s">
        <v>20</v>
      </c>
      <c r="O8" s="127"/>
    </row>
    <row r="9" spans="1:18">
      <c r="A9" s="130">
        <v>1</v>
      </c>
      <c r="B9" s="131"/>
      <c r="C9" s="108" t="s">
        <v>21</v>
      </c>
      <c r="D9" s="132"/>
      <c r="E9" s="133"/>
      <c r="F9" s="108"/>
      <c r="G9" s="108" t="s">
        <v>21</v>
      </c>
      <c r="H9" s="108"/>
      <c r="I9" s="109"/>
      <c r="J9" s="109"/>
      <c r="K9" s="109"/>
      <c r="L9" s="135" t="str">
        <f>IF(I9="","",I9-J9+K9)</f>
        <v/>
      </c>
      <c r="M9" s="29" t="str">
        <f>IF(L9="","",(ROUND(L9*$Q$4,0)))</f>
        <v/>
      </c>
      <c r="N9" s="134" t="str">
        <f>IF(M9="","",L9-M9)</f>
        <v/>
      </c>
      <c r="O9" s="76"/>
    </row>
    <row r="10" spans="1:18">
      <c r="A10" s="106"/>
      <c r="B10" s="102"/>
      <c r="C10" s="107"/>
      <c r="D10" s="103"/>
      <c r="E10" s="104"/>
      <c r="F10" s="107"/>
      <c r="G10" s="107"/>
      <c r="H10" s="107"/>
      <c r="I10" s="99"/>
      <c r="J10" s="99"/>
      <c r="K10" s="99"/>
      <c r="L10" s="100"/>
      <c r="M10" s="101"/>
      <c r="N10" s="31"/>
      <c r="O10" s="86"/>
    </row>
    <row r="11" spans="1:18">
      <c r="A11" s="88">
        <v>2</v>
      </c>
      <c r="B11" s="89"/>
      <c r="C11" s="92" t="s">
        <v>21</v>
      </c>
      <c r="D11" s="93"/>
      <c r="E11" s="95"/>
      <c r="F11" s="91"/>
      <c r="G11" s="91" t="s">
        <v>21</v>
      </c>
      <c r="H11" s="91"/>
      <c r="I11" s="97"/>
      <c r="J11" s="97"/>
      <c r="K11" s="97"/>
      <c r="L11" s="100" t="str">
        <f t="shared" ref="L11" si="0">IF(I11="","",I11-J11+K11)</f>
        <v/>
      </c>
      <c r="M11" s="29" t="str">
        <f t="shared" ref="M11:M13" si="1">IF(L11="","",(ROUND(L11*$Q$4,0)))</f>
        <v/>
      </c>
      <c r="N11" s="31" t="str">
        <f t="shared" ref="N11" si="2">IF(M11="","",L11-M11)</f>
        <v/>
      </c>
      <c r="O11" s="33"/>
    </row>
    <row r="12" spans="1:18">
      <c r="A12" s="88"/>
      <c r="B12" s="102"/>
      <c r="C12" s="92"/>
      <c r="D12" s="103"/>
      <c r="E12" s="104"/>
      <c r="F12" s="107"/>
      <c r="G12" s="107"/>
      <c r="H12" s="107"/>
      <c r="I12" s="99"/>
      <c r="J12" s="99"/>
      <c r="K12" s="99"/>
      <c r="L12" s="100"/>
      <c r="M12" s="101"/>
      <c r="N12" s="31"/>
      <c r="O12" s="86"/>
    </row>
    <row r="13" spans="1:18">
      <c r="A13" s="87">
        <v>3</v>
      </c>
      <c r="B13" s="89"/>
      <c r="C13" s="91" t="s">
        <v>21</v>
      </c>
      <c r="D13" s="93"/>
      <c r="E13" s="95"/>
      <c r="F13" s="91"/>
      <c r="G13" s="91" t="s">
        <v>21</v>
      </c>
      <c r="H13" s="91"/>
      <c r="I13" s="97"/>
      <c r="J13" s="97"/>
      <c r="K13" s="97"/>
      <c r="L13" s="100" t="str">
        <f t="shared" ref="L13" si="3">IF(I13="","",I13-J13+K13)</f>
        <v/>
      </c>
      <c r="M13" s="29" t="str">
        <f t="shared" si="1"/>
        <v/>
      </c>
      <c r="N13" s="31" t="str">
        <f t="shared" ref="N13" si="4">IF(M13="","",L13-M13)</f>
        <v/>
      </c>
      <c r="O13" s="33"/>
    </row>
    <row r="14" spans="1:18">
      <c r="A14" s="106"/>
      <c r="B14" s="102"/>
      <c r="C14" s="107"/>
      <c r="D14" s="103"/>
      <c r="E14" s="104"/>
      <c r="F14" s="107"/>
      <c r="G14" s="107"/>
      <c r="H14" s="107"/>
      <c r="I14" s="99"/>
      <c r="J14" s="99"/>
      <c r="K14" s="99"/>
      <c r="L14" s="100"/>
      <c r="M14" s="101"/>
      <c r="N14" s="31"/>
      <c r="O14" s="86"/>
    </row>
    <row r="15" spans="1:18">
      <c r="A15" s="87">
        <v>4</v>
      </c>
      <c r="B15" s="89"/>
      <c r="C15" s="91" t="s">
        <v>21</v>
      </c>
      <c r="D15" s="93"/>
      <c r="E15" s="95"/>
      <c r="F15" s="91"/>
      <c r="G15" s="91" t="s">
        <v>21</v>
      </c>
      <c r="H15" s="91"/>
      <c r="I15" s="97"/>
      <c r="J15" s="97"/>
      <c r="K15" s="97"/>
      <c r="L15" s="100" t="str">
        <f t="shared" ref="L15" si="5">IF(I15="","",I15-J15+K15)</f>
        <v/>
      </c>
      <c r="M15" s="29" t="str">
        <f t="shared" ref="M15" si="6">IF(L15="","",(ROUND(L15*$Q$4,0)))</f>
        <v/>
      </c>
      <c r="N15" s="31" t="str">
        <f t="shared" ref="N15" si="7">IF(M15="","",L15-M15)</f>
        <v/>
      </c>
      <c r="O15" s="33"/>
    </row>
    <row r="16" spans="1:18">
      <c r="A16" s="106"/>
      <c r="B16" s="102"/>
      <c r="C16" s="107"/>
      <c r="D16" s="103"/>
      <c r="E16" s="104"/>
      <c r="F16" s="107"/>
      <c r="G16" s="107"/>
      <c r="H16" s="107"/>
      <c r="I16" s="99"/>
      <c r="J16" s="99"/>
      <c r="K16" s="99"/>
      <c r="L16" s="100"/>
      <c r="M16" s="101"/>
      <c r="N16" s="31"/>
      <c r="O16" s="86"/>
    </row>
    <row r="17" spans="1:15">
      <c r="A17" s="88">
        <v>5</v>
      </c>
      <c r="B17" s="89"/>
      <c r="C17" s="92" t="s">
        <v>21</v>
      </c>
      <c r="D17" s="93"/>
      <c r="E17" s="95"/>
      <c r="F17" s="91"/>
      <c r="G17" s="91" t="s">
        <v>21</v>
      </c>
      <c r="H17" s="91"/>
      <c r="I17" s="97"/>
      <c r="J17" s="97"/>
      <c r="K17" s="97"/>
      <c r="L17" s="100" t="str">
        <f t="shared" ref="L17" si="8">IF(I17="","",I17-J17+K17)</f>
        <v/>
      </c>
      <c r="M17" s="29" t="str">
        <f t="shared" ref="M17" si="9">IF(L17="","",(ROUND(L17*$Q$4,0)))</f>
        <v/>
      </c>
      <c r="N17" s="31" t="str">
        <f t="shared" ref="N17" si="10">IF(M17="","",L17-M17)</f>
        <v/>
      </c>
      <c r="O17" s="33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31"/>
      <c r="O18" s="86"/>
    </row>
    <row r="19" spans="1:15">
      <c r="A19" s="87">
        <v>6</v>
      </c>
      <c r="B19" s="89"/>
      <c r="C19" s="91" t="s">
        <v>21</v>
      </c>
      <c r="D19" s="93"/>
      <c r="E19" s="95"/>
      <c r="F19" s="91"/>
      <c r="G19" s="91" t="s">
        <v>21</v>
      </c>
      <c r="H19" s="91"/>
      <c r="I19" s="97"/>
      <c r="J19" s="97"/>
      <c r="K19" s="97"/>
      <c r="L19" s="100" t="str">
        <f t="shared" ref="L19" si="11">IF(I19="","",I19-J19+K19)</f>
        <v/>
      </c>
      <c r="M19" s="29" t="str">
        <f t="shared" ref="M19" si="12">IF(L19="","",(ROUND(L19*$Q$4,0)))</f>
        <v/>
      </c>
      <c r="N19" s="31" t="str">
        <f t="shared" ref="N19" si="13">IF(M19="","",L19-M19)</f>
        <v/>
      </c>
      <c r="O19" s="33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31"/>
      <c r="O20" s="86"/>
    </row>
    <row r="21" spans="1:15">
      <c r="A21" s="88">
        <v>7</v>
      </c>
      <c r="B21" s="89"/>
      <c r="C21" s="92" t="s">
        <v>21</v>
      </c>
      <c r="D21" s="93"/>
      <c r="E21" s="95"/>
      <c r="F21" s="91"/>
      <c r="G21" s="91" t="s">
        <v>21</v>
      </c>
      <c r="H21" s="91"/>
      <c r="I21" s="97"/>
      <c r="J21" s="97"/>
      <c r="K21" s="97"/>
      <c r="L21" s="100" t="str">
        <f t="shared" ref="L21" si="14">IF(I21="","",I21-J21+K21)</f>
        <v/>
      </c>
      <c r="M21" s="29" t="str">
        <f t="shared" ref="M21" si="15">IF(L21="","",(ROUND(L21*$Q$4,0)))</f>
        <v/>
      </c>
      <c r="N21" s="31" t="str">
        <f t="shared" ref="N21" si="16">IF(M21="","",L21-M21)</f>
        <v/>
      </c>
      <c r="O21" s="33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31"/>
      <c r="O22" s="86"/>
    </row>
    <row r="23" spans="1:15">
      <c r="A23" s="87">
        <v>8</v>
      </c>
      <c r="B23" s="89"/>
      <c r="C23" s="91" t="s">
        <v>21</v>
      </c>
      <c r="D23" s="93"/>
      <c r="E23" s="95"/>
      <c r="F23" s="91"/>
      <c r="G23" s="91" t="s">
        <v>21</v>
      </c>
      <c r="H23" s="91"/>
      <c r="I23" s="97"/>
      <c r="J23" s="97"/>
      <c r="K23" s="97"/>
      <c r="L23" s="100" t="str">
        <f t="shared" ref="L23" si="17">IF(I23="","",I23-J23+K23)</f>
        <v/>
      </c>
      <c r="M23" s="29" t="str">
        <f t="shared" ref="M23" si="18">IF(L23="","",(ROUND(L23*$Q$4,0)))</f>
        <v/>
      </c>
      <c r="N23" s="31" t="str">
        <f t="shared" ref="N23" si="19">IF(M23="","",L23-M23)</f>
        <v/>
      </c>
      <c r="O23" s="33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30"/>
      <c r="N24" s="32"/>
      <c r="O24" s="34"/>
    </row>
    <row r="25" spans="1:15" ht="13.5" customHeight="1">
      <c r="A25" s="70"/>
      <c r="B25" s="71"/>
      <c r="C25" s="71"/>
      <c r="D25" s="71"/>
      <c r="E25" s="71"/>
      <c r="F25" s="71"/>
      <c r="G25" s="71"/>
      <c r="H25" s="71"/>
      <c r="I25" s="71"/>
      <c r="J25" s="35" t="s">
        <v>60</v>
      </c>
      <c r="K25" s="36"/>
      <c r="L25" s="64">
        <f>SUM(L9:L24)</f>
        <v>0</v>
      </c>
      <c r="M25" s="62">
        <f>SUM(M9:M24)</f>
        <v>0</v>
      </c>
      <c r="N25" s="74">
        <f>SUM(N9:N24)</f>
        <v>0</v>
      </c>
      <c r="O25" s="76"/>
    </row>
    <row r="26" spans="1:15" ht="14.25" customHeight="1" thickBot="1">
      <c r="A26" s="72"/>
      <c r="B26" s="73"/>
      <c r="C26" s="73"/>
      <c r="D26" s="73"/>
      <c r="E26" s="73"/>
      <c r="F26" s="73"/>
      <c r="G26" s="73"/>
      <c r="H26" s="73"/>
      <c r="I26" s="73"/>
      <c r="J26" s="37"/>
      <c r="K26" s="38"/>
      <c r="L26" s="65"/>
      <c r="M26" s="63"/>
      <c r="N26" s="75"/>
      <c r="O26" s="3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39" t="s">
        <v>61</v>
      </c>
      <c r="K27" s="40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77" t="s">
        <v>22</v>
      </c>
      <c r="B29" s="78"/>
      <c r="C29" s="79" t="s">
        <v>62</v>
      </c>
      <c r="D29" s="79"/>
      <c r="E29" s="80"/>
      <c r="F29" s="81" t="s">
        <v>23</v>
      </c>
      <c r="G29" s="79"/>
      <c r="H29" s="79"/>
      <c r="I29" s="41" t="s">
        <v>24</v>
      </c>
      <c r="K29" s="4"/>
    </row>
    <row r="30" spans="1:15" ht="19.5" customHeight="1">
      <c r="A30" s="55"/>
      <c r="B30" s="56"/>
      <c r="C30" s="82"/>
      <c r="D30" s="82"/>
      <c r="E30" s="83"/>
      <c r="F30" s="84"/>
      <c r="G30" s="85"/>
      <c r="H30" s="85"/>
      <c r="I30" s="42"/>
      <c r="K30" s="6"/>
      <c r="L30" s="6"/>
      <c r="M30" s="6"/>
      <c r="N30" s="6"/>
      <c r="O30" s="6"/>
    </row>
    <row r="31" spans="1:15" ht="19.5" customHeight="1">
      <c r="A31" s="47"/>
      <c r="B31" s="48"/>
      <c r="C31" s="8"/>
      <c r="D31" s="8"/>
      <c r="E31" s="7" t="s">
        <v>32</v>
      </c>
      <c r="F31" s="67"/>
      <c r="G31" s="68"/>
      <c r="H31" s="68"/>
      <c r="I31" s="69"/>
      <c r="K31" s="4" t="s">
        <v>25</v>
      </c>
      <c r="L31" s="6"/>
      <c r="M31" s="6"/>
      <c r="N31" s="6"/>
      <c r="O31" s="6"/>
    </row>
    <row r="32" spans="1:15" ht="18" customHeight="1">
      <c r="A32" s="45" t="s">
        <v>26</v>
      </c>
      <c r="B32" s="46"/>
      <c r="C32" s="49"/>
      <c r="D32" s="50"/>
      <c r="E32" s="50"/>
      <c r="F32" s="50"/>
      <c r="G32" s="50"/>
      <c r="H32" s="50"/>
      <c r="I32" s="51"/>
      <c r="K32" s="43" t="s">
        <v>69</v>
      </c>
      <c r="L32" s="43"/>
      <c r="M32" s="43"/>
      <c r="N32" s="43"/>
      <c r="O32" s="43"/>
    </row>
    <row r="33" spans="1:15" ht="18.600000000000001" customHeight="1">
      <c r="A33" s="47"/>
      <c r="B33" s="48"/>
      <c r="C33" s="52"/>
      <c r="D33" s="53"/>
      <c r="E33" s="53"/>
      <c r="F33" s="53"/>
      <c r="G33" s="53"/>
      <c r="H33" s="53"/>
      <c r="I33" s="54"/>
      <c r="K33" s="43"/>
      <c r="L33" s="43"/>
      <c r="M33" s="43"/>
      <c r="N33" s="43"/>
      <c r="O33" s="43"/>
    </row>
    <row r="34" spans="1:15" ht="13.5" customHeight="1">
      <c r="A34" s="55" t="s">
        <v>27</v>
      </c>
      <c r="B34" s="56"/>
      <c r="C34" s="49"/>
      <c r="D34" s="50"/>
      <c r="E34" s="50"/>
      <c r="F34" s="50"/>
      <c r="G34" s="50"/>
      <c r="H34" s="50"/>
      <c r="I34" s="51"/>
      <c r="K34" s="66" t="s">
        <v>58</v>
      </c>
      <c r="L34" s="66"/>
      <c r="M34" s="66"/>
      <c r="N34" s="66"/>
      <c r="O34" s="66"/>
    </row>
    <row r="35" spans="1:15" ht="13.5" customHeight="1">
      <c r="A35" s="55"/>
      <c r="B35" s="56"/>
      <c r="C35" s="52"/>
      <c r="D35" s="53"/>
      <c r="E35" s="53"/>
      <c r="F35" s="53"/>
      <c r="G35" s="53"/>
      <c r="H35" s="53"/>
      <c r="I35" s="54"/>
      <c r="K35" s="66"/>
      <c r="L35" s="66"/>
      <c r="M35" s="66"/>
      <c r="N35" s="66"/>
      <c r="O35" s="66"/>
    </row>
    <row r="36" spans="1:15">
      <c r="A36" s="45" t="s">
        <v>28</v>
      </c>
      <c r="B36" s="46"/>
      <c r="C36" s="49"/>
      <c r="D36" s="50"/>
      <c r="E36" s="50"/>
      <c r="F36" s="50"/>
      <c r="G36" s="50"/>
      <c r="H36" s="50"/>
      <c r="I36" s="51"/>
      <c r="K36" s="44" t="s">
        <v>70</v>
      </c>
      <c r="L36" s="44"/>
      <c r="M36" s="44"/>
      <c r="N36" s="44"/>
    </row>
    <row r="37" spans="1:15">
      <c r="A37" s="47"/>
      <c r="B37" s="48"/>
      <c r="C37" s="52"/>
      <c r="D37" s="53"/>
      <c r="E37" s="53"/>
      <c r="F37" s="53"/>
      <c r="G37" s="53"/>
      <c r="H37" s="53"/>
      <c r="I37" s="54"/>
      <c r="K37" s="44"/>
      <c r="L37" s="44"/>
      <c r="M37" s="44"/>
      <c r="N37" s="44"/>
    </row>
    <row r="38" spans="1:15" ht="13.5" customHeight="1">
      <c r="A38" s="55" t="s">
        <v>29</v>
      </c>
      <c r="B38" s="56"/>
      <c r="C38" s="49"/>
      <c r="D38" s="50"/>
      <c r="E38" s="50"/>
      <c r="F38" s="50"/>
      <c r="G38" s="50"/>
      <c r="H38" s="50"/>
      <c r="I38" s="51"/>
      <c r="K38" s="43" t="s">
        <v>71</v>
      </c>
      <c r="L38" s="44"/>
      <c r="M38" s="44"/>
      <c r="N38" s="44"/>
    </row>
    <row r="39" spans="1:15" ht="14.25" thickBot="1">
      <c r="A39" s="57"/>
      <c r="B39" s="58"/>
      <c r="C39" s="59"/>
      <c r="D39" s="60"/>
      <c r="E39" s="60"/>
      <c r="F39" s="60"/>
      <c r="G39" s="60"/>
      <c r="H39" s="60"/>
      <c r="I39" s="61"/>
      <c r="K39" s="44"/>
      <c r="L39" s="44"/>
      <c r="M39" s="44"/>
      <c r="N39" s="44"/>
    </row>
    <row r="40" spans="1:15">
      <c r="A40" s="2" t="s">
        <v>63</v>
      </c>
    </row>
  </sheetData>
  <sheetProtection sheet="1" objects="1" scenarios="1"/>
  <mergeCells count="156">
    <mergeCell ref="M9:M10"/>
    <mergeCell ref="N9:N10"/>
    <mergeCell ref="K9:K10"/>
    <mergeCell ref="L9:L10"/>
    <mergeCell ref="H11:H12"/>
    <mergeCell ref="I11:I12"/>
    <mergeCell ref="J11:J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11:O12"/>
    <mergeCell ref="M15:M16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K11:K12"/>
    <mergeCell ref="L11:L12"/>
    <mergeCell ref="M11:M12"/>
    <mergeCell ref="J9:J10"/>
    <mergeCell ref="A9:A10"/>
    <mergeCell ref="B9:B10"/>
    <mergeCell ref="C9:C10"/>
    <mergeCell ref="D9:D10"/>
    <mergeCell ref="E9:E10"/>
    <mergeCell ref="F9:F10"/>
    <mergeCell ref="N11:N12"/>
    <mergeCell ref="M19:M20"/>
    <mergeCell ref="J15:J16"/>
    <mergeCell ref="M17:M18"/>
    <mergeCell ref="O13:O14"/>
    <mergeCell ref="I13:I14"/>
    <mergeCell ref="J13:J14"/>
    <mergeCell ref="K13:K14"/>
    <mergeCell ref="L13:L14"/>
    <mergeCell ref="M13:M14"/>
    <mergeCell ref="N13:N14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E17:E18"/>
    <mergeCell ref="F17:F18"/>
    <mergeCell ref="N19:N20"/>
    <mergeCell ref="O19:O20"/>
    <mergeCell ref="C17:C18"/>
    <mergeCell ref="D17:D18"/>
    <mergeCell ref="I19:I20"/>
    <mergeCell ref="D21:D22"/>
    <mergeCell ref="E21:E22"/>
    <mergeCell ref="J23:J24"/>
    <mergeCell ref="K23:K24"/>
    <mergeCell ref="L23:L24"/>
    <mergeCell ref="A13:A14"/>
    <mergeCell ref="B13:B14"/>
    <mergeCell ref="F21:F22"/>
    <mergeCell ref="G21:G22"/>
    <mergeCell ref="H21:H22"/>
    <mergeCell ref="H19:H20"/>
    <mergeCell ref="L15:L16"/>
    <mergeCell ref="K15:K16"/>
    <mergeCell ref="C13:C14"/>
    <mergeCell ref="D13:D14"/>
    <mergeCell ref="E13:E14"/>
    <mergeCell ref="F13:F14"/>
    <mergeCell ref="G13:G14"/>
    <mergeCell ref="H13:H14"/>
    <mergeCell ref="J19:J20"/>
    <mergeCell ref="K19:K20"/>
    <mergeCell ref="L19:L20"/>
    <mergeCell ref="A29:B31"/>
    <mergeCell ref="C29:E29"/>
    <mergeCell ref="F29:H29"/>
    <mergeCell ref="C30:E30"/>
    <mergeCell ref="F30:H30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M23:M24"/>
    <mergeCell ref="N23:N24"/>
    <mergeCell ref="O23:O24"/>
    <mergeCell ref="J25:K26"/>
    <mergeCell ref="J27:K27"/>
    <mergeCell ref="I29:I30"/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K36" sqref="K36:N37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0" t="s">
        <v>66</v>
      </c>
      <c r="B1" s="110"/>
      <c r="C1" s="110"/>
      <c r="D1" s="110"/>
      <c r="E1" s="110"/>
      <c r="F1" s="110"/>
      <c r="G1" s="110"/>
      <c r="H1" s="110"/>
      <c r="I1" s="110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2">
        <v>45292</v>
      </c>
      <c r="C6" s="112"/>
      <c r="D6" s="112"/>
      <c r="E6" s="2" t="s">
        <v>56</v>
      </c>
    </row>
    <row r="7" spans="1:18">
      <c r="A7" s="113" t="s">
        <v>2</v>
      </c>
      <c r="B7" s="114"/>
      <c r="C7" s="117" t="s">
        <v>3</v>
      </c>
      <c r="D7" s="118"/>
      <c r="E7" s="119"/>
      <c r="F7" s="120" t="s">
        <v>4</v>
      </c>
      <c r="G7" s="122" t="s">
        <v>5</v>
      </c>
      <c r="H7" s="124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6" t="s">
        <v>13</v>
      </c>
    </row>
    <row r="8" spans="1:18" ht="14.25" thickBot="1">
      <c r="A8" s="115"/>
      <c r="B8" s="116"/>
      <c r="C8" s="19" t="s">
        <v>14</v>
      </c>
      <c r="D8" s="128" t="s">
        <v>15</v>
      </c>
      <c r="E8" s="129"/>
      <c r="F8" s="121"/>
      <c r="G8" s="123"/>
      <c r="H8" s="125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68</v>
      </c>
      <c r="N8" s="27" t="s">
        <v>20</v>
      </c>
      <c r="O8" s="127"/>
    </row>
    <row r="9" spans="1:18">
      <c r="A9" s="130">
        <v>1</v>
      </c>
      <c r="B9" s="145">
        <v>123456</v>
      </c>
      <c r="C9" s="147" t="s">
        <v>33</v>
      </c>
      <c r="D9" s="148" t="s">
        <v>44</v>
      </c>
      <c r="E9" s="149" t="s">
        <v>47</v>
      </c>
      <c r="F9" s="108" t="s">
        <v>50</v>
      </c>
      <c r="G9" s="144" t="s">
        <v>39</v>
      </c>
      <c r="H9" s="108">
        <v>21</v>
      </c>
      <c r="I9" s="109">
        <v>154770</v>
      </c>
      <c r="J9" s="109">
        <v>0</v>
      </c>
      <c r="K9" s="109">
        <v>2948</v>
      </c>
      <c r="L9" s="135">
        <f>IF(I9="","",I9-J9+K9)</f>
        <v>157718</v>
      </c>
      <c r="M9" s="29">
        <f>IF(L9="","",(ROUND(L9*$Q$4,0)))</f>
        <v>20503</v>
      </c>
      <c r="N9" s="134">
        <f>IF(M9="","",L9-M9)</f>
        <v>137215</v>
      </c>
      <c r="O9" s="76"/>
    </row>
    <row r="10" spans="1:18">
      <c r="A10" s="106"/>
      <c r="B10" s="146"/>
      <c r="C10" s="139"/>
      <c r="D10" s="141"/>
      <c r="E10" s="143"/>
      <c r="F10" s="107"/>
      <c r="G10" s="137"/>
      <c r="H10" s="107"/>
      <c r="I10" s="99"/>
      <c r="J10" s="99"/>
      <c r="K10" s="99"/>
      <c r="L10" s="100"/>
      <c r="M10" s="101"/>
      <c r="N10" s="31"/>
      <c r="O10" s="86"/>
    </row>
    <row r="11" spans="1:18">
      <c r="A11" s="88">
        <v>2</v>
      </c>
      <c r="B11" s="89">
        <v>83100005</v>
      </c>
      <c r="C11" s="138" t="s">
        <v>49</v>
      </c>
      <c r="D11" s="140" t="s">
        <v>36</v>
      </c>
      <c r="E11" s="142" t="s">
        <v>45</v>
      </c>
      <c r="F11" s="91" t="s">
        <v>51</v>
      </c>
      <c r="G11" s="136" t="s">
        <v>39</v>
      </c>
      <c r="H11" s="91">
        <v>8</v>
      </c>
      <c r="I11" s="97">
        <v>59400</v>
      </c>
      <c r="J11" s="97"/>
      <c r="K11" s="97"/>
      <c r="L11" s="100">
        <f t="shared" ref="L11" si="0">IF(I11="","",I11-J11+K11)</f>
        <v>59400</v>
      </c>
      <c r="M11" s="29">
        <f t="shared" ref="M11:M13" si="1">IF(L11="","",(ROUND(L11*$Q$4,0)))</f>
        <v>7722</v>
      </c>
      <c r="N11" s="31">
        <f t="shared" ref="N11" si="2">IF(M11="","",L11-M11)</f>
        <v>51678</v>
      </c>
      <c r="O11" s="33"/>
    </row>
    <row r="12" spans="1:18">
      <c r="A12" s="88"/>
      <c r="B12" s="102"/>
      <c r="C12" s="139"/>
      <c r="D12" s="141"/>
      <c r="E12" s="143"/>
      <c r="F12" s="107"/>
      <c r="G12" s="137"/>
      <c r="H12" s="107"/>
      <c r="I12" s="99"/>
      <c r="J12" s="99"/>
      <c r="K12" s="99"/>
      <c r="L12" s="100"/>
      <c r="M12" s="101"/>
      <c r="N12" s="31"/>
      <c r="O12" s="86"/>
    </row>
    <row r="13" spans="1:18">
      <c r="A13" s="87">
        <v>3</v>
      </c>
      <c r="B13" s="89">
        <v>6789</v>
      </c>
      <c r="C13" s="138" t="s">
        <v>34</v>
      </c>
      <c r="D13" s="140" t="s">
        <v>37</v>
      </c>
      <c r="E13" s="142" t="s">
        <v>46</v>
      </c>
      <c r="F13" s="91" t="s">
        <v>52</v>
      </c>
      <c r="G13" s="136" t="s">
        <v>40</v>
      </c>
      <c r="H13" s="91">
        <v>16</v>
      </c>
      <c r="I13" s="97">
        <v>131200</v>
      </c>
      <c r="J13" s="97"/>
      <c r="K13" s="97"/>
      <c r="L13" s="100">
        <f t="shared" ref="L13" si="3">IF(I13="","",I13-J13+K13)</f>
        <v>131200</v>
      </c>
      <c r="M13" s="29">
        <f t="shared" si="1"/>
        <v>17056</v>
      </c>
      <c r="N13" s="31">
        <f t="shared" ref="N13" si="4">IF(M13="","",L13-M13)</f>
        <v>114144</v>
      </c>
      <c r="O13" s="33"/>
    </row>
    <row r="14" spans="1:18">
      <c r="A14" s="106"/>
      <c r="B14" s="102"/>
      <c r="C14" s="139"/>
      <c r="D14" s="141"/>
      <c r="E14" s="143"/>
      <c r="F14" s="107"/>
      <c r="G14" s="137"/>
      <c r="H14" s="107"/>
      <c r="I14" s="99"/>
      <c r="J14" s="99"/>
      <c r="K14" s="99"/>
      <c r="L14" s="100"/>
      <c r="M14" s="101"/>
      <c r="N14" s="31"/>
      <c r="O14" s="86"/>
    </row>
    <row r="15" spans="1:18">
      <c r="A15" s="87">
        <v>4</v>
      </c>
      <c r="B15" s="89">
        <v>98765</v>
      </c>
      <c r="C15" s="138" t="s">
        <v>35</v>
      </c>
      <c r="D15" s="140" t="s">
        <v>38</v>
      </c>
      <c r="E15" s="95" t="s">
        <v>48</v>
      </c>
      <c r="F15" s="91" t="s">
        <v>53</v>
      </c>
      <c r="G15" s="136" t="s">
        <v>40</v>
      </c>
      <c r="H15" s="91">
        <v>2</v>
      </c>
      <c r="I15" s="97">
        <v>22000</v>
      </c>
      <c r="J15" s="97"/>
      <c r="K15" s="97"/>
      <c r="L15" s="100">
        <f t="shared" ref="L15" si="5">IF(I15="","",I15-J15+K15)</f>
        <v>22000</v>
      </c>
      <c r="M15" s="29">
        <f t="shared" ref="M15" si="6">IF(L15="","",(ROUND(L15*$Q$4,0)))</f>
        <v>2860</v>
      </c>
      <c r="N15" s="31">
        <f t="shared" ref="N15" si="7">IF(M15="","",L15-M15)</f>
        <v>19140</v>
      </c>
      <c r="O15" s="33"/>
    </row>
    <row r="16" spans="1:18">
      <c r="A16" s="106"/>
      <c r="B16" s="102"/>
      <c r="C16" s="139"/>
      <c r="D16" s="141"/>
      <c r="E16" s="104"/>
      <c r="F16" s="107"/>
      <c r="G16" s="137"/>
      <c r="H16" s="107"/>
      <c r="I16" s="99"/>
      <c r="J16" s="99"/>
      <c r="K16" s="99"/>
      <c r="L16" s="100"/>
      <c r="M16" s="101"/>
      <c r="N16" s="31"/>
      <c r="O16" s="86"/>
    </row>
    <row r="17" spans="1:15">
      <c r="A17" s="88">
        <v>5</v>
      </c>
      <c r="B17" s="89"/>
      <c r="C17" s="92" t="s">
        <v>21</v>
      </c>
      <c r="D17" s="93"/>
      <c r="E17" s="95"/>
      <c r="F17" s="91"/>
      <c r="G17" s="91" t="s">
        <v>21</v>
      </c>
      <c r="H17" s="91"/>
      <c r="I17" s="97"/>
      <c r="J17" s="97"/>
      <c r="K17" s="97"/>
      <c r="L17" s="100" t="str">
        <f t="shared" ref="L17" si="8">IF(I17="","",I17-J17+K17)</f>
        <v/>
      </c>
      <c r="M17" s="29" t="str">
        <f t="shared" ref="M17" si="9">IF(L17="","",(ROUND(L17*$Q$4,0)))</f>
        <v/>
      </c>
      <c r="N17" s="31" t="str">
        <f t="shared" ref="N17" si="10">IF(M17="","",L17-M17)</f>
        <v/>
      </c>
      <c r="O17" s="33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31"/>
      <c r="O18" s="86"/>
    </row>
    <row r="19" spans="1:15">
      <c r="A19" s="87">
        <v>6</v>
      </c>
      <c r="B19" s="89"/>
      <c r="C19" s="91" t="s">
        <v>21</v>
      </c>
      <c r="D19" s="93"/>
      <c r="E19" s="95"/>
      <c r="F19" s="91"/>
      <c r="G19" s="91" t="s">
        <v>21</v>
      </c>
      <c r="H19" s="91"/>
      <c r="I19" s="97"/>
      <c r="J19" s="97"/>
      <c r="K19" s="97"/>
      <c r="L19" s="100" t="str">
        <f t="shared" ref="L19" si="11">IF(I19="","",I19-J19+K19)</f>
        <v/>
      </c>
      <c r="M19" s="29" t="str">
        <f t="shared" ref="M19" si="12">IF(L19="","",(ROUND(L19*$Q$4,0)))</f>
        <v/>
      </c>
      <c r="N19" s="31" t="str">
        <f t="shared" ref="N19" si="13">IF(M19="","",L19-M19)</f>
        <v/>
      </c>
      <c r="O19" s="33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31"/>
      <c r="O20" s="86"/>
    </row>
    <row r="21" spans="1:15">
      <c r="A21" s="88">
        <v>7</v>
      </c>
      <c r="B21" s="89"/>
      <c r="C21" s="92" t="s">
        <v>21</v>
      </c>
      <c r="D21" s="93"/>
      <c r="E21" s="95"/>
      <c r="F21" s="91"/>
      <c r="G21" s="91" t="s">
        <v>21</v>
      </c>
      <c r="H21" s="91"/>
      <c r="I21" s="97"/>
      <c r="J21" s="97"/>
      <c r="K21" s="97"/>
      <c r="L21" s="100" t="str">
        <f t="shared" ref="L21" si="14">IF(I21="","",I21-J21+K21)</f>
        <v/>
      </c>
      <c r="M21" s="29" t="str">
        <f t="shared" ref="M21" si="15">IF(L21="","",(ROUND(L21*$Q$4,0)))</f>
        <v/>
      </c>
      <c r="N21" s="31" t="str">
        <f t="shared" ref="N21" si="16">IF(M21="","",L21-M21)</f>
        <v/>
      </c>
      <c r="O21" s="33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31"/>
      <c r="O22" s="86"/>
    </row>
    <row r="23" spans="1:15">
      <c r="A23" s="87">
        <v>8</v>
      </c>
      <c r="B23" s="89"/>
      <c r="C23" s="91" t="s">
        <v>21</v>
      </c>
      <c r="D23" s="93"/>
      <c r="E23" s="95"/>
      <c r="F23" s="91"/>
      <c r="G23" s="91" t="s">
        <v>21</v>
      </c>
      <c r="H23" s="91"/>
      <c r="I23" s="97"/>
      <c r="J23" s="97"/>
      <c r="K23" s="97"/>
      <c r="L23" s="100" t="str">
        <f t="shared" ref="L23" si="17">IF(I23="","",I23-J23+K23)</f>
        <v/>
      </c>
      <c r="M23" s="29" t="str">
        <f t="shared" ref="M23" si="18">IF(L23="","",(ROUND(L23*$Q$4,0)))</f>
        <v/>
      </c>
      <c r="N23" s="31" t="str">
        <f t="shared" ref="N23" si="19">IF(M23="","",L23-M23)</f>
        <v/>
      </c>
      <c r="O23" s="33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30"/>
      <c r="N24" s="32"/>
      <c r="O24" s="34"/>
    </row>
    <row r="25" spans="1:15" ht="13.5" customHeight="1">
      <c r="A25" s="70"/>
      <c r="B25" s="71"/>
      <c r="C25" s="71"/>
      <c r="D25" s="71"/>
      <c r="E25" s="71"/>
      <c r="F25" s="71"/>
      <c r="G25" s="71"/>
      <c r="H25" s="71"/>
      <c r="I25" s="71"/>
      <c r="J25" s="35" t="s">
        <v>60</v>
      </c>
      <c r="K25" s="36"/>
      <c r="L25" s="62">
        <f>SUM(L9:L24)</f>
        <v>370318</v>
      </c>
      <c r="M25" s="62">
        <f>SUM(M9:M24)</f>
        <v>48141</v>
      </c>
      <c r="N25" s="74">
        <f>SUM(N9:N24)</f>
        <v>322177</v>
      </c>
      <c r="O25" s="76"/>
    </row>
    <row r="26" spans="1:15" ht="14.25" customHeight="1" thickBot="1">
      <c r="A26" s="72"/>
      <c r="B26" s="73"/>
      <c r="C26" s="73"/>
      <c r="D26" s="73"/>
      <c r="E26" s="73"/>
      <c r="F26" s="73"/>
      <c r="G26" s="73"/>
      <c r="H26" s="73"/>
      <c r="I26" s="73"/>
      <c r="J26" s="37"/>
      <c r="K26" s="38"/>
      <c r="L26" s="63"/>
      <c r="M26" s="63"/>
      <c r="N26" s="75"/>
      <c r="O26" s="3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39" t="s">
        <v>61</v>
      </c>
      <c r="K27" s="40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77" t="s">
        <v>22</v>
      </c>
      <c r="B29" s="78"/>
      <c r="C29" s="79" t="s">
        <v>62</v>
      </c>
      <c r="D29" s="79"/>
      <c r="E29" s="80"/>
      <c r="F29" s="81" t="s">
        <v>23</v>
      </c>
      <c r="G29" s="79"/>
      <c r="H29" s="79"/>
      <c r="I29" s="41" t="s">
        <v>24</v>
      </c>
      <c r="K29" s="4"/>
    </row>
    <row r="30" spans="1:15" ht="19.5" customHeight="1">
      <c r="A30" s="55"/>
      <c r="B30" s="56"/>
      <c r="C30" s="150">
        <v>572000</v>
      </c>
      <c r="D30" s="82"/>
      <c r="E30" s="83"/>
      <c r="F30" s="84" t="s">
        <v>55</v>
      </c>
      <c r="G30" s="85"/>
      <c r="H30" s="85"/>
      <c r="I30" s="42"/>
      <c r="K30" s="6"/>
      <c r="L30" s="6"/>
      <c r="M30" s="6"/>
      <c r="N30" s="6"/>
      <c r="O30" s="6"/>
    </row>
    <row r="31" spans="1:15" ht="19.5" customHeight="1">
      <c r="A31" s="47"/>
      <c r="B31" s="48"/>
      <c r="C31" s="8"/>
      <c r="D31" s="8"/>
      <c r="E31" s="7" t="s">
        <v>32</v>
      </c>
      <c r="F31" s="67">
        <v>1234567890123</v>
      </c>
      <c r="G31" s="68"/>
      <c r="H31" s="68"/>
      <c r="I31" s="69"/>
      <c r="K31" s="4" t="s">
        <v>25</v>
      </c>
      <c r="L31" s="6"/>
      <c r="M31" s="6"/>
      <c r="N31" s="6"/>
      <c r="O31" s="6"/>
    </row>
    <row r="32" spans="1:15" ht="18" customHeight="1">
      <c r="A32" s="45" t="s">
        <v>26</v>
      </c>
      <c r="B32" s="46"/>
      <c r="C32" s="49" t="s">
        <v>41</v>
      </c>
      <c r="D32" s="50"/>
      <c r="E32" s="50"/>
      <c r="F32" s="50"/>
      <c r="G32" s="50"/>
      <c r="H32" s="50"/>
      <c r="I32" s="51"/>
      <c r="K32" s="43" t="s">
        <v>69</v>
      </c>
      <c r="L32" s="43"/>
      <c r="M32" s="43"/>
      <c r="N32" s="43"/>
      <c r="O32" s="43"/>
    </row>
    <row r="33" spans="1:15" ht="18.600000000000001" customHeight="1">
      <c r="A33" s="47"/>
      <c r="B33" s="48"/>
      <c r="C33" s="52"/>
      <c r="D33" s="53"/>
      <c r="E33" s="53"/>
      <c r="F33" s="53"/>
      <c r="G33" s="53"/>
      <c r="H33" s="53"/>
      <c r="I33" s="54"/>
      <c r="K33" s="43"/>
      <c r="L33" s="43"/>
      <c r="M33" s="43"/>
      <c r="N33" s="43"/>
      <c r="O33" s="43"/>
    </row>
    <row r="34" spans="1:15" ht="13.5" customHeight="1">
      <c r="A34" s="55" t="s">
        <v>27</v>
      </c>
      <c r="B34" s="56"/>
      <c r="C34" s="49" t="s">
        <v>42</v>
      </c>
      <c r="D34" s="50"/>
      <c r="E34" s="50"/>
      <c r="F34" s="50"/>
      <c r="G34" s="50"/>
      <c r="H34" s="50"/>
      <c r="I34" s="51"/>
      <c r="K34" s="66" t="s">
        <v>58</v>
      </c>
      <c r="L34" s="66"/>
      <c r="M34" s="66"/>
      <c r="N34" s="66"/>
      <c r="O34" s="66"/>
    </row>
    <row r="35" spans="1:15" ht="13.5" customHeight="1">
      <c r="A35" s="55"/>
      <c r="B35" s="56"/>
      <c r="C35" s="52"/>
      <c r="D35" s="53"/>
      <c r="E35" s="53"/>
      <c r="F35" s="53"/>
      <c r="G35" s="53"/>
      <c r="H35" s="53"/>
      <c r="I35" s="54"/>
      <c r="K35" s="66"/>
      <c r="L35" s="66"/>
      <c r="M35" s="66"/>
      <c r="N35" s="66"/>
      <c r="O35" s="66"/>
    </row>
    <row r="36" spans="1:15">
      <c r="A36" s="45" t="s">
        <v>28</v>
      </c>
      <c r="B36" s="46"/>
      <c r="C36" s="49" t="s">
        <v>43</v>
      </c>
      <c r="D36" s="50"/>
      <c r="E36" s="50"/>
      <c r="F36" s="50"/>
      <c r="G36" s="50"/>
      <c r="H36" s="50"/>
      <c r="I36" s="51"/>
      <c r="K36" s="44" t="s">
        <v>70</v>
      </c>
      <c r="L36" s="44"/>
      <c r="M36" s="44"/>
      <c r="N36" s="44"/>
    </row>
    <row r="37" spans="1:15">
      <c r="A37" s="47"/>
      <c r="B37" s="48"/>
      <c r="C37" s="52"/>
      <c r="D37" s="53"/>
      <c r="E37" s="53"/>
      <c r="F37" s="53"/>
      <c r="G37" s="53"/>
      <c r="H37" s="53"/>
      <c r="I37" s="54"/>
      <c r="K37" s="44"/>
      <c r="L37" s="44"/>
      <c r="M37" s="44"/>
      <c r="N37" s="44"/>
    </row>
    <row r="38" spans="1:15" ht="13.5" customHeight="1">
      <c r="A38" s="55" t="s">
        <v>29</v>
      </c>
      <c r="B38" s="56"/>
      <c r="C38" s="49" t="s">
        <v>54</v>
      </c>
      <c r="D38" s="50"/>
      <c r="E38" s="50"/>
      <c r="F38" s="50"/>
      <c r="G38" s="50"/>
      <c r="H38" s="50"/>
      <c r="I38" s="51"/>
      <c r="K38" s="43" t="s">
        <v>71</v>
      </c>
      <c r="L38" s="44"/>
      <c r="M38" s="44"/>
      <c r="N38" s="44"/>
    </row>
    <row r="39" spans="1:15" ht="14.25" thickBot="1">
      <c r="A39" s="57"/>
      <c r="B39" s="58"/>
      <c r="C39" s="59"/>
      <c r="D39" s="60"/>
      <c r="E39" s="60"/>
      <c r="F39" s="60"/>
      <c r="G39" s="60"/>
      <c r="H39" s="60"/>
      <c r="I39" s="61"/>
      <c r="K39" s="44"/>
      <c r="L39" s="44"/>
      <c r="M39" s="44"/>
      <c r="N39" s="44"/>
    </row>
    <row r="40" spans="1:15">
      <c r="A40" s="2" t="s">
        <v>63</v>
      </c>
    </row>
  </sheetData>
  <sheetProtection algorithmName="SHA-512" hashValue="ZcnZzg6IehRF1MdV3qnp69YLlT2uNhySoC/8L/AWsAYjdydV2M2HUSaH0D/YxNWonR6D1B977nuWb+ajqdf9Vg==" saltValue="aiFCiFqY5/QdA+56tml2HQ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E7D0-5F86-4374-B610-9C269F09FFCE}">
  <sheetPr>
    <pageSetUpPr fitToPage="1"/>
  </sheetPr>
  <dimension ref="A1:R40"/>
  <sheetViews>
    <sheetView zoomScale="90" zoomScaleNormal="90" workbookViewId="0">
      <selection activeCell="K36" sqref="K36:N37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0" t="s">
        <v>66</v>
      </c>
      <c r="B1" s="110"/>
      <c r="C1" s="110"/>
      <c r="D1" s="110"/>
      <c r="E1" s="110"/>
      <c r="F1" s="110"/>
      <c r="G1" s="110"/>
      <c r="H1" s="110"/>
      <c r="I1" s="110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Q4" s="9">
        <v>0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2">
        <v>45292</v>
      </c>
      <c r="C6" s="112"/>
      <c r="D6" s="112"/>
      <c r="E6" s="2" t="s">
        <v>56</v>
      </c>
    </row>
    <row r="7" spans="1:18">
      <c r="A7" s="113" t="s">
        <v>2</v>
      </c>
      <c r="B7" s="114"/>
      <c r="C7" s="117" t="s">
        <v>3</v>
      </c>
      <c r="D7" s="118"/>
      <c r="E7" s="119"/>
      <c r="F7" s="120" t="s">
        <v>4</v>
      </c>
      <c r="G7" s="122" t="s">
        <v>5</v>
      </c>
      <c r="H7" s="124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6" t="s">
        <v>13</v>
      </c>
    </row>
    <row r="8" spans="1:18" ht="14.25" thickBot="1">
      <c r="A8" s="115"/>
      <c r="B8" s="116"/>
      <c r="C8" s="19" t="s">
        <v>14</v>
      </c>
      <c r="D8" s="128" t="s">
        <v>15</v>
      </c>
      <c r="E8" s="129"/>
      <c r="F8" s="121"/>
      <c r="G8" s="123"/>
      <c r="H8" s="125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72</v>
      </c>
      <c r="N8" s="27" t="s">
        <v>20</v>
      </c>
      <c r="O8" s="127"/>
    </row>
    <row r="9" spans="1:18">
      <c r="A9" s="130">
        <v>1</v>
      </c>
      <c r="B9" s="131"/>
      <c r="C9" s="108" t="s">
        <v>21</v>
      </c>
      <c r="D9" s="132"/>
      <c r="E9" s="133"/>
      <c r="F9" s="108"/>
      <c r="G9" s="108" t="s">
        <v>21</v>
      </c>
      <c r="H9" s="108"/>
      <c r="I9" s="109"/>
      <c r="J9" s="109"/>
      <c r="K9" s="109"/>
      <c r="L9" s="135" t="str">
        <f>IF(I9="","",I9-J9+K9)</f>
        <v/>
      </c>
      <c r="M9" s="29" t="str">
        <f>IF(L9="","",(ROUND(L9*$Q$4,0)))</f>
        <v/>
      </c>
      <c r="N9" s="134" t="str">
        <f>IF(M9="","",L9-M9)</f>
        <v/>
      </c>
      <c r="O9" s="76"/>
    </row>
    <row r="10" spans="1:18">
      <c r="A10" s="106"/>
      <c r="B10" s="102"/>
      <c r="C10" s="107"/>
      <c r="D10" s="103"/>
      <c r="E10" s="104"/>
      <c r="F10" s="107"/>
      <c r="G10" s="107"/>
      <c r="H10" s="107"/>
      <c r="I10" s="99"/>
      <c r="J10" s="99"/>
      <c r="K10" s="99"/>
      <c r="L10" s="100"/>
      <c r="M10" s="101"/>
      <c r="N10" s="31"/>
      <c r="O10" s="86"/>
    </row>
    <row r="11" spans="1:18">
      <c r="A11" s="88">
        <v>2</v>
      </c>
      <c r="B11" s="89"/>
      <c r="C11" s="92" t="s">
        <v>21</v>
      </c>
      <c r="D11" s="93"/>
      <c r="E11" s="95"/>
      <c r="F11" s="91"/>
      <c r="G11" s="91" t="s">
        <v>21</v>
      </c>
      <c r="H11" s="91"/>
      <c r="I11" s="97"/>
      <c r="J11" s="97"/>
      <c r="K11" s="97"/>
      <c r="L11" s="100" t="str">
        <f t="shared" ref="L11" si="0">IF(I11="","",I11-J11+K11)</f>
        <v/>
      </c>
      <c r="M11" s="29" t="str">
        <f t="shared" ref="M11:M13" si="1">IF(L11="","",(ROUND(L11*$Q$4,0)))</f>
        <v/>
      </c>
      <c r="N11" s="31" t="str">
        <f t="shared" ref="N11" si="2">IF(M11="","",L11-M11)</f>
        <v/>
      </c>
      <c r="O11" s="33"/>
    </row>
    <row r="12" spans="1:18">
      <c r="A12" s="88"/>
      <c r="B12" s="102"/>
      <c r="C12" s="92"/>
      <c r="D12" s="103"/>
      <c r="E12" s="104"/>
      <c r="F12" s="107"/>
      <c r="G12" s="107"/>
      <c r="H12" s="107"/>
      <c r="I12" s="99"/>
      <c r="J12" s="99"/>
      <c r="K12" s="99"/>
      <c r="L12" s="100"/>
      <c r="M12" s="101"/>
      <c r="N12" s="31"/>
      <c r="O12" s="86"/>
    </row>
    <row r="13" spans="1:18">
      <c r="A13" s="87">
        <v>3</v>
      </c>
      <c r="B13" s="89"/>
      <c r="C13" s="91" t="s">
        <v>21</v>
      </c>
      <c r="D13" s="93"/>
      <c r="E13" s="95"/>
      <c r="F13" s="91"/>
      <c r="G13" s="91" t="s">
        <v>21</v>
      </c>
      <c r="H13" s="91"/>
      <c r="I13" s="97"/>
      <c r="J13" s="97"/>
      <c r="K13" s="97"/>
      <c r="L13" s="100" t="str">
        <f t="shared" ref="L13" si="3">IF(I13="","",I13-J13+K13)</f>
        <v/>
      </c>
      <c r="M13" s="29" t="str">
        <f t="shared" si="1"/>
        <v/>
      </c>
      <c r="N13" s="31" t="str">
        <f t="shared" ref="N13" si="4">IF(M13="","",L13-M13)</f>
        <v/>
      </c>
      <c r="O13" s="33"/>
    </row>
    <row r="14" spans="1:18">
      <c r="A14" s="106"/>
      <c r="B14" s="102"/>
      <c r="C14" s="107"/>
      <c r="D14" s="103"/>
      <c r="E14" s="104"/>
      <c r="F14" s="107"/>
      <c r="G14" s="107"/>
      <c r="H14" s="107"/>
      <c r="I14" s="99"/>
      <c r="J14" s="99"/>
      <c r="K14" s="99"/>
      <c r="L14" s="100"/>
      <c r="M14" s="101"/>
      <c r="N14" s="31"/>
      <c r="O14" s="86"/>
    </row>
    <row r="15" spans="1:18">
      <c r="A15" s="87">
        <v>4</v>
      </c>
      <c r="B15" s="89"/>
      <c r="C15" s="91" t="s">
        <v>21</v>
      </c>
      <c r="D15" s="93"/>
      <c r="E15" s="95"/>
      <c r="F15" s="91"/>
      <c r="G15" s="91" t="s">
        <v>21</v>
      </c>
      <c r="H15" s="91"/>
      <c r="I15" s="97"/>
      <c r="J15" s="97"/>
      <c r="K15" s="97"/>
      <c r="L15" s="100" t="str">
        <f t="shared" ref="L15" si="5">IF(I15="","",I15-J15+K15)</f>
        <v/>
      </c>
      <c r="M15" s="29" t="str">
        <f t="shared" ref="M15" si="6">IF(L15="","",(ROUND(L15*$Q$4,0)))</f>
        <v/>
      </c>
      <c r="N15" s="31" t="str">
        <f t="shared" ref="N15" si="7">IF(M15="","",L15-M15)</f>
        <v/>
      </c>
      <c r="O15" s="33"/>
    </row>
    <row r="16" spans="1:18">
      <c r="A16" s="106"/>
      <c r="B16" s="102"/>
      <c r="C16" s="107"/>
      <c r="D16" s="103"/>
      <c r="E16" s="104"/>
      <c r="F16" s="107"/>
      <c r="G16" s="107"/>
      <c r="H16" s="107"/>
      <c r="I16" s="99"/>
      <c r="J16" s="99"/>
      <c r="K16" s="99"/>
      <c r="L16" s="100"/>
      <c r="M16" s="101"/>
      <c r="N16" s="31"/>
      <c r="O16" s="86"/>
    </row>
    <row r="17" spans="1:15">
      <c r="A17" s="88">
        <v>5</v>
      </c>
      <c r="B17" s="89"/>
      <c r="C17" s="92" t="s">
        <v>21</v>
      </c>
      <c r="D17" s="93"/>
      <c r="E17" s="95"/>
      <c r="F17" s="91"/>
      <c r="G17" s="91" t="s">
        <v>21</v>
      </c>
      <c r="H17" s="91"/>
      <c r="I17" s="97"/>
      <c r="J17" s="97"/>
      <c r="K17" s="97"/>
      <c r="L17" s="100" t="str">
        <f t="shared" ref="L17" si="8">IF(I17="","",I17-J17+K17)</f>
        <v/>
      </c>
      <c r="M17" s="29" t="str">
        <f t="shared" ref="M17" si="9">IF(L17="","",(ROUND(L17*$Q$4,0)))</f>
        <v/>
      </c>
      <c r="N17" s="31" t="str">
        <f t="shared" ref="N17" si="10">IF(M17="","",L17-M17)</f>
        <v/>
      </c>
      <c r="O17" s="33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31"/>
      <c r="O18" s="86"/>
    </row>
    <row r="19" spans="1:15">
      <c r="A19" s="87">
        <v>6</v>
      </c>
      <c r="B19" s="89"/>
      <c r="C19" s="91" t="s">
        <v>21</v>
      </c>
      <c r="D19" s="93"/>
      <c r="E19" s="95"/>
      <c r="F19" s="91"/>
      <c r="G19" s="91" t="s">
        <v>21</v>
      </c>
      <c r="H19" s="91"/>
      <c r="I19" s="97"/>
      <c r="J19" s="97"/>
      <c r="K19" s="97"/>
      <c r="L19" s="100" t="str">
        <f t="shared" ref="L19" si="11">IF(I19="","",I19-J19+K19)</f>
        <v/>
      </c>
      <c r="M19" s="29" t="str">
        <f t="shared" ref="M19" si="12">IF(L19="","",(ROUND(L19*$Q$4,0)))</f>
        <v/>
      </c>
      <c r="N19" s="31" t="str">
        <f t="shared" ref="N19" si="13">IF(M19="","",L19-M19)</f>
        <v/>
      </c>
      <c r="O19" s="33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31"/>
      <c r="O20" s="86"/>
    </row>
    <row r="21" spans="1:15">
      <c r="A21" s="88">
        <v>7</v>
      </c>
      <c r="B21" s="89"/>
      <c r="C21" s="92" t="s">
        <v>21</v>
      </c>
      <c r="D21" s="93"/>
      <c r="E21" s="95"/>
      <c r="F21" s="91"/>
      <c r="G21" s="91" t="s">
        <v>21</v>
      </c>
      <c r="H21" s="91"/>
      <c r="I21" s="97"/>
      <c r="J21" s="97"/>
      <c r="K21" s="97"/>
      <c r="L21" s="100" t="str">
        <f t="shared" ref="L21" si="14">IF(I21="","",I21-J21+K21)</f>
        <v/>
      </c>
      <c r="M21" s="29" t="str">
        <f t="shared" ref="M21" si="15">IF(L21="","",(ROUND(L21*$Q$4,0)))</f>
        <v/>
      </c>
      <c r="N21" s="31" t="str">
        <f t="shared" ref="N21" si="16">IF(M21="","",L21-M21)</f>
        <v/>
      </c>
      <c r="O21" s="33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31"/>
      <c r="O22" s="86"/>
    </row>
    <row r="23" spans="1:15">
      <c r="A23" s="87">
        <v>8</v>
      </c>
      <c r="B23" s="89"/>
      <c r="C23" s="91" t="s">
        <v>21</v>
      </c>
      <c r="D23" s="93"/>
      <c r="E23" s="95"/>
      <c r="F23" s="91"/>
      <c r="G23" s="91" t="s">
        <v>21</v>
      </c>
      <c r="H23" s="91"/>
      <c r="I23" s="97"/>
      <c r="J23" s="97"/>
      <c r="K23" s="97"/>
      <c r="L23" s="100" t="str">
        <f t="shared" ref="L23" si="17">IF(I23="","",I23-J23+K23)</f>
        <v/>
      </c>
      <c r="M23" s="29" t="str">
        <f t="shared" ref="M23" si="18">IF(L23="","",(ROUND(L23*$Q$4,0)))</f>
        <v/>
      </c>
      <c r="N23" s="31" t="str">
        <f t="shared" ref="N23" si="19">IF(M23="","",L23-M23)</f>
        <v/>
      </c>
      <c r="O23" s="33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30"/>
      <c r="N24" s="32"/>
      <c r="O24" s="34"/>
    </row>
    <row r="25" spans="1:15" ht="13.5" customHeight="1">
      <c r="A25" s="70"/>
      <c r="B25" s="71"/>
      <c r="C25" s="71"/>
      <c r="D25" s="71"/>
      <c r="E25" s="71"/>
      <c r="F25" s="71"/>
      <c r="G25" s="71"/>
      <c r="H25" s="71"/>
      <c r="I25" s="71"/>
      <c r="J25" s="35" t="s">
        <v>65</v>
      </c>
      <c r="K25" s="36"/>
      <c r="L25" s="64">
        <f>SUM(L9:L24)</f>
        <v>0</v>
      </c>
      <c r="M25" s="62">
        <f>SUM(M9:M24)</f>
        <v>0</v>
      </c>
      <c r="N25" s="74">
        <f>SUM(N9:N24)</f>
        <v>0</v>
      </c>
      <c r="O25" s="76"/>
    </row>
    <row r="26" spans="1:15" ht="14.25" customHeight="1" thickBot="1">
      <c r="A26" s="72"/>
      <c r="B26" s="73"/>
      <c r="C26" s="73"/>
      <c r="D26" s="73"/>
      <c r="E26" s="73"/>
      <c r="F26" s="73"/>
      <c r="G26" s="73"/>
      <c r="H26" s="73"/>
      <c r="I26" s="73"/>
      <c r="J26" s="37"/>
      <c r="K26" s="38"/>
      <c r="L26" s="65"/>
      <c r="M26" s="63"/>
      <c r="N26" s="75"/>
      <c r="O26" s="3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39"/>
      <c r="K27" s="40"/>
      <c r="L27" s="23"/>
      <c r="M27" s="23"/>
      <c r="N27" s="28"/>
    </row>
    <row r="28" spans="1:15" ht="14.25" thickBot="1"/>
    <row r="29" spans="1:15" ht="14.45" customHeight="1">
      <c r="A29" s="77" t="s">
        <v>22</v>
      </c>
      <c r="B29" s="78"/>
      <c r="C29" s="79" t="s">
        <v>62</v>
      </c>
      <c r="D29" s="79"/>
      <c r="E29" s="80"/>
      <c r="F29" s="81" t="s">
        <v>23</v>
      </c>
      <c r="G29" s="79"/>
      <c r="H29" s="79"/>
      <c r="I29" s="41" t="s">
        <v>24</v>
      </c>
      <c r="K29" s="4"/>
    </row>
    <row r="30" spans="1:15" ht="19.5" customHeight="1">
      <c r="A30" s="55"/>
      <c r="B30" s="56"/>
      <c r="C30" s="82"/>
      <c r="D30" s="82"/>
      <c r="E30" s="83"/>
      <c r="F30" s="84"/>
      <c r="G30" s="85"/>
      <c r="H30" s="85"/>
      <c r="I30" s="42"/>
      <c r="K30" s="6"/>
      <c r="L30" s="6"/>
      <c r="M30" s="6"/>
      <c r="N30" s="6"/>
      <c r="O30" s="6"/>
    </row>
    <row r="31" spans="1:15" ht="19.5" customHeight="1">
      <c r="A31" s="47"/>
      <c r="B31" s="48"/>
      <c r="C31" s="8"/>
      <c r="D31" s="8"/>
      <c r="E31" s="7" t="s">
        <v>32</v>
      </c>
      <c r="F31" s="67"/>
      <c r="G31" s="68"/>
      <c r="H31" s="68"/>
      <c r="I31" s="69"/>
      <c r="K31" s="4" t="s">
        <v>25</v>
      </c>
      <c r="L31" s="6"/>
      <c r="M31" s="6"/>
      <c r="N31" s="6"/>
      <c r="O31" s="6"/>
    </row>
    <row r="32" spans="1:15" ht="18" customHeight="1">
      <c r="A32" s="45" t="s">
        <v>26</v>
      </c>
      <c r="B32" s="46"/>
      <c r="C32" s="49"/>
      <c r="D32" s="50"/>
      <c r="E32" s="50"/>
      <c r="F32" s="50"/>
      <c r="G32" s="50"/>
      <c r="H32" s="50"/>
      <c r="I32" s="51"/>
      <c r="K32" s="43" t="s">
        <v>69</v>
      </c>
      <c r="L32" s="43"/>
      <c r="M32" s="43"/>
      <c r="N32" s="43"/>
      <c r="O32" s="43"/>
    </row>
    <row r="33" spans="1:15" ht="18.600000000000001" customHeight="1">
      <c r="A33" s="47"/>
      <c r="B33" s="48"/>
      <c r="C33" s="52"/>
      <c r="D33" s="53"/>
      <c r="E33" s="53"/>
      <c r="F33" s="53"/>
      <c r="G33" s="53"/>
      <c r="H33" s="53"/>
      <c r="I33" s="54"/>
      <c r="K33" s="43"/>
      <c r="L33" s="43"/>
      <c r="M33" s="43"/>
      <c r="N33" s="43"/>
      <c r="O33" s="43"/>
    </row>
    <row r="34" spans="1:15" ht="13.5" customHeight="1">
      <c r="A34" s="55" t="s">
        <v>27</v>
      </c>
      <c r="B34" s="56"/>
      <c r="C34" s="49"/>
      <c r="D34" s="50"/>
      <c r="E34" s="50"/>
      <c r="F34" s="50"/>
      <c r="G34" s="50"/>
      <c r="H34" s="50"/>
      <c r="I34" s="51"/>
      <c r="K34" s="66" t="s">
        <v>58</v>
      </c>
      <c r="L34" s="66"/>
      <c r="M34" s="66"/>
      <c r="N34" s="66"/>
      <c r="O34" s="66"/>
    </row>
    <row r="35" spans="1:15" ht="13.5" customHeight="1">
      <c r="A35" s="55"/>
      <c r="B35" s="56"/>
      <c r="C35" s="52"/>
      <c r="D35" s="53"/>
      <c r="E35" s="53"/>
      <c r="F35" s="53"/>
      <c r="G35" s="53"/>
      <c r="H35" s="53"/>
      <c r="I35" s="54"/>
      <c r="K35" s="66"/>
      <c r="L35" s="66"/>
      <c r="M35" s="66"/>
      <c r="N35" s="66"/>
      <c r="O35" s="66"/>
    </row>
    <row r="36" spans="1:15">
      <c r="A36" s="45" t="s">
        <v>28</v>
      </c>
      <c r="B36" s="46"/>
      <c r="C36" s="49"/>
      <c r="D36" s="50"/>
      <c r="E36" s="50"/>
      <c r="F36" s="50"/>
      <c r="G36" s="50"/>
      <c r="H36" s="50"/>
      <c r="I36" s="51"/>
      <c r="K36" s="44" t="s">
        <v>70</v>
      </c>
      <c r="L36" s="44"/>
      <c r="M36" s="44"/>
      <c r="N36" s="44"/>
    </row>
    <row r="37" spans="1:15">
      <c r="A37" s="47"/>
      <c r="B37" s="48"/>
      <c r="C37" s="52"/>
      <c r="D37" s="53"/>
      <c r="E37" s="53"/>
      <c r="F37" s="53"/>
      <c r="G37" s="53"/>
      <c r="H37" s="53"/>
      <c r="I37" s="54"/>
      <c r="K37" s="44"/>
      <c r="L37" s="44"/>
      <c r="M37" s="44"/>
      <c r="N37" s="44"/>
    </row>
    <row r="38" spans="1:15" ht="13.5" customHeight="1">
      <c r="A38" s="55" t="s">
        <v>29</v>
      </c>
      <c r="B38" s="56"/>
      <c r="C38" s="49"/>
      <c r="D38" s="50"/>
      <c r="E38" s="50"/>
      <c r="F38" s="50"/>
      <c r="G38" s="50"/>
      <c r="H38" s="50"/>
      <c r="I38" s="51"/>
      <c r="K38" s="43" t="s">
        <v>71</v>
      </c>
      <c r="L38" s="44"/>
      <c r="M38" s="44"/>
      <c r="N38" s="44"/>
    </row>
    <row r="39" spans="1:15" ht="14.25" thickBot="1">
      <c r="A39" s="57"/>
      <c r="B39" s="58"/>
      <c r="C39" s="59"/>
      <c r="D39" s="60"/>
      <c r="E39" s="60"/>
      <c r="F39" s="60"/>
      <c r="G39" s="60"/>
      <c r="H39" s="60"/>
      <c r="I39" s="61"/>
      <c r="K39" s="44"/>
      <c r="L39" s="44"/>
      <c r="M39" s="44"/>
      <c r="N39" s="44"/>
    </row>
    <row r="40" spans="1:15">
      <c r="A40" s="2" t="s">
        <v>63</v>
      </c>
    </row>
  </sheetData>
  <sheetProtection sheet="1" objects="1" scenarios="1"/>
  <mergeCells count="156"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3:J24"/>
    <mergeCell ref="K23:K24"/>
    <mergeCell ref="L23:L24"/>
    <mergeCell ref="M23:M24"/>
    <mergeCell ref="N23:N24"/>
    <mergeCell ref="O23:O24"/>
    <mergeCell ref="J27:K27"/>
    <mergeCell ref="A29:B31"/>
    <mergeCell ref="C29:E29"/>
    <mergeCell ref="F29:H29"/>
    <mergeCell ref="I29:I30"/>
    <mergeCell ref="C30:E30"/>
    <mergeCell ref="F30:H30"/>
    <mergeCell ref="F31:I31"/>
    <mergeCell ref="A25:I26"/>
    <mergeCell ref="J25:K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E583D-660E-4C11-BB1F-1E938359E877}">
  <ds:schemaRefs>
    <ds:schemaRef ds:uri="http://purl.org/dc/elements/1.1/"/>
    <ds:schemaRef ds:uri="ab20a2f7-f1f4-4eed-ac52-acb9d48b68c0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4b5c8e9-f445-4be9-90f1-2dcb77c9003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C7C6B5-4C08-492A-8C78-EDDD0B5FC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請求書フォーム(東北地区照合)</vt:lpstr>
      <vt:lpstr>作成例</vt:lpstr>
      <vt:lpstr>宿泊税・入湯税_請求書フォーム(東北地区照合) </vt:lpstr>
      <vt:lpstr>作成例!Print_Area</vt:lpstr>
      <vt:lpstr>'宿泊税・入湯税_請求書フォーム(東北地区照合) '!Print_Area</vt:lpstr>
      <vt:lpstr>'請求書フォーム(東北地区照合)'!Print_Area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2023-12-18T08:06:54Z</cp:lastPrinted>
  <dcterms:created xsi:type="dcterms:W3CDTF">2016-11-25T06:22:46Z</dcterms:created>
  <dcterms:modified xsi:type="dcterms:W3CDTF">2023-12-22T08:00:02Z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