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omitsu.ts\Desktop\"/>
    </mc:Choice>
  </mc:AlternateContent>
  <xr:revisionPtr revIDLastSave="0" documentId="13_ncr:1_{EE12E1A9-CEA7-4C54-90F5-6A782912A54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本紙" sheetId="1" r:id="rId1"/>
    <sheet name="コードリスト" sheetId="2" state="hidden" r:id="rId2"/>
    <sheet name="請求明細" sheetId="3" r:id="rId3"/>
  </sheets>
  <definedNames>
    <definedName name="_xlnm.Print_Area" localSheetId="2">請求明細!$A:$M</definedName>
    <definedName name="_xlnm.Print_Titles" localSheetId="2">請求明細!$1:$1</definedName>
    <definedName name="_xlnm.Print_Titles" localSheetId="0">本紙!$4:$10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3" l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K3" i="3" l="1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2" i="3"/>
  <c r="H2" i="3"/>
  <c r="I2" i="3" s="1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U55" i="1" l="1"/>
  <c r="U52" i="1"/>
  <c r="E5" i="3" l="1"/>
  <c r="D4" i="3"/>
  <c r="M4" i="3" s="1"/>
  <c r="D3" i="3"/>
  <c r="E3" i="3"/>
  <c r="M3" i="3"/>
  <c r="J4" i="3"/>
  <c r="D5" i="3"/>
  <c r="M5" i="3" s="1"/>
  <c r="D6" i="3"/>
  <c r="M6" i="3" s="1"/>
  <c r="E6" i="3"/>
  <c r="J6" i="3"/>
  <c r="J12" i="3"/>
  <c r="J14" i="3"/>
  <c r="J22" i="3"/>
  <c r="J24" i="3"/>
  <c r="J26" i="3"/>
  <c r="J32" i="3"/>
  <c r="J34" i="3"/>
  <c r="J36" i="3"/>
  <c r="J44" i="3"/>
  <c r="J46" i="3"/>
  <c r="J48" i="3"/>
  <c r="J50" i="3"/>
  <c r="J63" i="3"/>
  <c r="J69" i="3"/>
  <c r="J71" i="3"/>
  <c r="J75" i="3"/>
  <c r="J78" i="3"/>
  <c r="D98" i="3"/>
  <c r="M98" i="3" s="1"/>
  <c r="E98" i="3"/>
  <c r="D99" i="3"/>
  <c r="M99" i="3" s="1"/>
  <c r="E99" i="3"/>
  <c r="D100" i="3"/>
  <c r="M100" i="3" s="1"/>
  <c r="E100" i="3"/>
  <c r="D101" i="3"/>
  <c r="E101" i="3"/>
  <c r="M101" i="3"/>
  <c r="D102" i="3"/>
  <c r="M102" i="3" s="1"/>
  <c r="E102" i="3"/>
  <c r="D103" i="3"/>
  <c r="M103" i="3" s="1"/>
  <c r="E103" i="3"/>
  <c r="D104" i="3"/>
  <c r="M104" i="3" s="1"/>
  <c r="E104" i="3"/>
  <c r="D105" i="3"/>
  <c r="E105" i="3"/>
  <c r="M105" i="3"/>
  <c r="D106" i="3"/>
  <c r="M106" i="3" s="1"/>
  <c r="E106" i="3"/>
  <c r="D107" i="3"/>
  <c r="M107" i="3" s="1"/>
  <c r="E107" i="3"/>
  <c r="D108" i="3"/>
  <c r="M108" i="3" s="1"/>
  <c r="E108" i="3"/>
  <c r="D109" i="3"/>
  <c r="M109" i="3" s="1"/>
  <c r="E109" i="3"/>
  <c r="D110" i="3"/>
  <c r="M110" i="3" s="1"/>
  <c r="E110" i="3"/>
  <c r="D111" i="3"/>
  <c r="M111" i="3" s="1"/>
  <c r="E111" i="3"/>
  <c r="D112" i="3"/>
  <c r="M112" i="3" s="1"/>
  <c r="E112" i="3"/>
  <c r="D113" i="3"/>
  <c r="M113" i="3" s="1"/>
  <c r="E113" i="3"/>
  <c r="D114" i="3"/>
  <c r="M114" i="3" s="1"/>
  <c r="E114" i="3"/>
  <c r="D115" i="3"/>
  <c r="M115" i="3" s="1"/>
  <c r="E115" i="3"/>
  <c r="D116" i="3"/>
  <c r="M116" i="3" s="1"/>
  <c r="E116" i="3"/>
  <c r="D117" i="3"/>
  <c r="M117" i="3" s="1"/>
  <c r="E117" i="3"/>
  <c r="D118" i="3"/>
  <c r="M118" i="3" s="1"/>
  <c r="E118" i="3"/>
  <c r="D119" i="3"/>
  <c r="M119" i="3" s="1"/>
  <c r="E119" i="3"/>
  <c r="D120" i="3"/>
  <c r="M120" i="3" s="1"/>
  <c r="E120" i="3"/>
  <c r="D121" i="3"/>
  <c r="M121" i="3" s="1"/>
  <c r="E121" i="3"/>
  <c r="D122" i="3"/>
  <c r="M122" i="3" s="1"/>
  <c r="E122" i="3"/>
  <c r="D123" i="3"/>
  <c r="M123" i="3" s="1"/>
  <c r="E123" i="3"/>
  <c r="D124" i="3"/>
  <c r="M124" i="3" s="1"/>
  <c r="E124" i="3"/>
  <c r="D125" i="3"/>
  <c r="M125" i="3" s="1"/>
  <c r="E125" i="3"/>
  <c r="D126" i="3"/>
  <c r="M126" i="3" s="1"/>
  <c r="E126" i="3"/>
  <c r="D127" i="3"/>
  <c r="M127" i="3" s="1"/>
  <c r="E127" i="3"/>
  <c r="D128" i="3"/>
  <c r="M128" i="3" s="1"/>
  <c r="E128" i="3"/>
  <c r="D129" i="3"/>
  <c r="M129" i="3" s="1"/>
  <c r="E129" i="3"/>
  <c r="D130" i="3"/>
  <c r="M130" i="3" s="1"/>
  <c r="E130" i="3"/>
  <c r="D131" i="3"/>
  <c r="M131" i="3" s="1"/>
  <c r="E131" i="3"/>
  <c r="D132" i="3"/>
  <c r="M132" i="3" s="1"/>
  <c r="E132" i="3"/>
  <c r="D133" i="3"/>
  <c r="M133" i="3" s="1"/>
  <c r="E133" i="3"/>
  <c r="D134" i="3"/>
  <c r="M134" i="3" s="1"/>
  <c r="E134" i="3"/>
  <c r="D135" i="3"/>
  <c r="M135" i="3" s="1"/>
  <c r="E135" i="3"/>
  <c r="D136" i="3"/>
  <c r="M136" i="3" s="1"/>
  <c r="E136" i="3"/>
  <c r="D137" i="3"/>
  <c r="M137" i="3" s="1"/>
  <c r="E137" i="3"/>
  <c r="D138" i="3"/>
  <c r="M138" i="3" s="1"/>
  <c r="E138" i="3"/>
  <c r="D139" i="3"/>
  <c r="M139" i="3" s="1"/>
  <c r="E139" i="3"/>
  <c r="D140" i="3"/>
  <c r="M140" i="3" s="1"/>
  <c r="E140" i="3"/>
  <c r="D141" i="3"/>
  <c r="M141" i="3" s="1"/>
  <c r="E141" i="3"/>
  <c r="D142" i="3"/>
  <c r="M142" i="3" s="1"/>
  <c r="E142" i="3"/>
  <c r="D143" i="3"/>
  <c r="M143" i="3" s="1"/>
  <c r="E143" i="3"/>
  <c r="D144" i="3"/>
  <c r="M144" i="3" s="1"/>
  <c r="E144" i="3"/>
  <c r="D145" i="3"/>
  <c r="M145" i="3" s="1"/>
  <c r="E145" i="3"/>
  <c r="D146" i="3"/>
  <c r="M146" i="3" s="1"/>
  <c r="E146" i="3"/>
  <c r="D147" i="3"/>
  <c r="M147" i="3" s="1"/>
  <c r="E147" i="3"/>
  <c r="D148" i="3"/>
  <c r="M148" i="3" s="1"/>
  <c r="E148" i="3"/>
  <c r="D149" i="3"/>
  <c r="M149" i="3" s="1"/>
  <c r="E149" i="3"/>
  <c r="D150" i="3"/>
  <c r="M150" i="3" s="1"/>
  <c r="E150" i="3"/>
  <c r="D151" i="3"/>
  <c r="M151" i="3" s="1"/>
  <c r="E151" i="3"/>
  <c r="D152" i="3"/>
  <c r="M152" i="3" s="1"/>
  <c r="E152" i="3"/>
  <c r="D153" i="3"/>
  <c r="M153" i="3" s="1"/>
  <c r="E153" i="3"/>
  <c r="D154" i="3"/>
  <c r="M154" i="3" s="1"/>
  <c r="E154" i="3"/>
  <c r="D155" i="3"/>
  <c r="M155" i="3" s="1"/>
  <c r="E155" i="3"/>
  <c r="D156" i="3"/>
  <c r="M156" i="3" s="1"/>
  <c r="E156" i="3"/>
  <c r="D157" i="3"/>
  <c r="M157" i="3" s="1"/>
  <c r="E157" i="3"/>
  <c r="D158" i="3"/>
  <c r="M158" i="3" s="1"/>
  <c r="E158" i="3"/>
  <c r="D159" i="3"/>
  <c r="M159" i="3" s="1"/>
  <c r="E159" i="3"/>
  <c r="D160" i="3"/>
  <c r="M160" i="3" s="1"/>
  <c r="E160" i="3"/>
  <c r="D161" i="3"/>
  <c r="M161" i="3" s="1"/>
  <c r="E161" i="3"/>
  <c r="D162" i="3"/>
  <c r="M162" i="3" s="1"/>
  <c r="E162" i="3"/>
  <c r="D163" i="3"/>
  <c r="M163" i="3" s="1"/>
  <c r="E163" i="3"/>
  <c r="D164" i="3"/>
  <c r="M164" i="3" s="1"/>
  <c r="E164" i="3"/>
  <c r="D165" i="3"/>
  <c r="M165" i="3" s="1"/>
  <c r="E165" i="3"/>
  <c r="D166" i="3"/>
  <c r="M166" i="3" s="1"/>
  <c r="E166" i="3"/>
  <c r="D167" i="3"/>
  <c r="M167" i="3" s="1"/>
  <c r="E167" i="3"/>
  <c r="D168" i="3"/>
  <c r="M168" i="3" s="1"/>
  <c r="E168" i="3"/>
  <c r="D169" i="3"/>
  <c r="M169" i="3" s="1"/>
  <c r="E169" i="3"/>
  <c r="D170" i="3"/>
  <c r="M170" i="3" s="1"/>
  <c r="E170" i="3"/>
  <c r="D171" i="3"/>
  <c r="M171" i="3" s="1"/>
  <c r="E171" i="3"/>
  <c r="D172" i="3"/>
  <c r="M172" i="3" s="1"/>
  <c r="E172" i="3"/>
  <c r="D173" i="3"/>
  <c r="M173" i="3" s="1"/>
  <c r="E173" i="3"/>
  <c r="D174" i="3"/>
  <c r="M174" i="3" s="1"/>
  <c r="E174" i="3"/>
  <c r="D175" i="3"/>
  <c r="M175" i="3" s="1"/>
  <c r="E175" i="3"/>
  <c r="D176" i="3"/>
  <c r="M176" i="3" s="1"/>
  <c r="E176" i="3"/>
  <c r="D177" i="3"/>
  <c r="M177" i="3" s="1"/>
  <c r="E177" i="3"/>
  <c r="D178" i="3"/>
  <c r="M178" i="3" s="1"/>
  <c r="E178" i="3"/>
  <c r="D179" i="3"/>
  <c r="M179" i="3" s="1"/>
  <c r="E179" i="3"/>
  <c r="D180" i="3"/>
  <c r="M180" i="3" s="1"/>
  <c r="E180" i="3"/>
  <c r="D181" i="3"/>
  <c r="M181" i="3" s="1"/>
  <c r="E181" i="3"/>
  <c r="D182" i="3"/>
  <c r="M182" i="3" s="1"/>
  <c r="E182" i="3"/>
  <c r="D183" i="3"/>
  <c r="M183" i="3" s="1"/>
  <c r="E183" i="3"/>
  <c r="D184" i="3"/>
  <c r="M184" i="3" s="1"/>
  <c r="E184" i="3"/>
  <c r="D185" i="3"/>
  <c r="M185" i="3" s="1"/>
  <c r="E185" i="3"/>
  <c r="D186" i="3"/>
  <c r="M186" i="3" s="1"/>
  <c r="E186" i="3"/>
  <c r="D187" i="3"/>
  <c r="M187" i="3" s="1"/>
  <c r="E187" i="3"/>
  <c r="D188" i="3"/>
  <c r="M188" i="3" s="1"/>
  <c r="E188" i="3"/>
  <c r="D189" i="3"/>
  <c r="M189" i="3" s="1"/>
  <c r="E189" i="3"/>
  <c r="D190" i="3"/>
  <c r="M190" i="3" s="1"/>
  <c r="E190" i="3"/>
  <c r="D191" i="3"/>
  <c r="M191" i="3" s="1"/>
  <c r="E191" i="3"/>
  <c r="D192" i="3"/>
  <c r="M192" i="3" s="1"/>
  <c r="E192" i="3"/>
  <c r="D193" i="3"/>
  <c r="M193" i="3" s="1"/>
  <c r="E193" i="3"/>
  <c r="D194" i="3"/>
  <c r="M194" i="3" s="1"/>
  <c r="E194" i="3"/>
  <c r="D195" i="3"/>
  <c r="M195" i="3" s="1"/>
  <c r="E195" i="3"/>
  <c r="D196" i="3"/>
  <c r="M196" i="3" s="1"/>
  <c r="E196" i="3"/>
  <c r="D197" i="3"/>
  <c r="M197" i="3" s="1"/>
  <c r="E197" i="3"/>
  <c r="D198" i="3"/>
  <c r="M198" i="3" s="1"/>
  <c r="E198" i="3"/>
  <c r="D199" i="3"/>
  <c r="M199" i="3" s="1"/>
  <c r="E199" i="3"/>
  <c r="D200" i="3"/>
  <c r="M200" i="3" s="1"/>
  <c r="E200" i="3"/>
  <c r="D201" i="3"/>
  <c r="M201" i="3" s="1"/>
  <c r="E201" i="3"/>
  <c r="D202" i="3"/>
  <c r="M202" i="3" s="1"/>
  <c r="E202" i="3"/>
  <c r="D203" i="3"/>
  <c r="M203" i="3" s="1"/>
  <c r="E203" i="3"/>
  <c r="D204" i="3"/>
  <c r="M204" i="3" s="1"/>
  <c r="E204" i="3"/>
  <c r="D205" i="3"/>
  <c r="M205" i="3" s="1"/>
  <c r="E205" i="3"/>
  <c r="D206" i="3"/>
  <c r="M206" i="3" s="1"/>
  <c r="E206" i="3"/>
  <c r="D207" i="3"/>
  <c r="M207" i="3" s="1"/>
  <c r="E207" i="3"/>
  <c r="D208" i="3"/>
  <c r="M208" i="3" s="1"/>
  <c r="E208" i="3"/>
  <c r="D209" i="3"/>
  <c r="M209" i="3" s="1"/>
  <c r="E209" i="3"/>
  <c r="D210" i="3"/>
  <c r="M210" i="3" s="1"/>
  <c r="E210" i="3"/>
  <c r="D211" i="3"/>
  <c r="M211" i="3" s="1"/>
  <c r="E211" i="3"/>
  <c r="D212" i="3"/>
  <c r="M212" i="3" s="1"/>
  <c r="E212" i="3"/>
  <c r="D213" i="3"/>
  <c r="M213" i="3" s="1"/>
  <c r="E213" i="3"/>
  <c r="D214" i="3"/>
  <c r="M214" i="3" s="1"/>
  <c r="E214" i="3"/>
  <c r="D215" i="3"/>
  <c r="M215" i="3" s="1"/>
  <c r="E215" i="3"/>
  <c r="D216" i="3"/>
  <c r="M216" i="3" s="1"/>
  <c r="E216" i="3"/>
  <c r="D217" i="3"/>
  <c r="M217" i="3" s="1"/>
  <c r="E217" i="3"/>
  <c r="D218" i="3"/>
  <c r="M218" i="3" s="1"/>
  <c r="E218" i="3"/>
  <c r="D219" i="3"/>
  <c r="M219" i="3" s="1"/>
  <c r="E219" i="3"/>
  <c r="D220" i="3"/>
  <c r="M220" i="3" s="1"/>
  <c r="E220" i="3"/>
  <c r="D221" i="3"/>
  <c r="M221" i="3" s="1"/>
  <c r="E221" i="3"/>
  <c r="D222" i="3"/>
  <c r="M222" i="3" s="1"/>
  <c r="E222" i="3"/>
  <c r="D223" i="3"/>
  <c r="M223" i="3" s="1"/>
  <c r="E223" i="3"/>
  <c r="D224" i="3"/>
  <c r="M224" i="3" s="1"/>
  <c r="E224" i="3"/>
  <c r="D225" i="3"/>
  <c r="M225" i="3" s="1"/>
  <c r="E225" i="3"/>
  <c r="D226" i="3"/>
  <c r="M226" i="3" s="1"/>
  <c r="E226" i="3"/>
  <c r="D227" i="3"/>
  <c r="M227" i="3" s="1"/>
  <c r="E227" i="3"/>
  <c r="D228" i="3"/>
  <c r="M228" i="3" s="1"/>
  <c r="E228" i="3"/>
  <c r="D229" i="3"/>
  <c r="M229" i="3" s="1"/>
  <c r="E229" i="3"/>
  <c r="D230" i="3"/>
  <c r="E230" i="3"/>
  <c r="M230" i="3"/>
  <c r="D231" i="3"/>
  <c r="M231" i="3" s="1"/>
  <c r="E231" i="3"/>
  <c r="D232" i="3"/>
  <c r="M232" i="3" s="1"/>
  <c r="E232" i="3"/>
  <c r="D233" i="3"/>
  <c r="E233" i="3"/>
  <c r="M233" i="3"/>
  <c r="D234" i="3"/>
  <c r="M234" i="3" s="1"/>
  <c r="E234" i="3"/>
  <c r="D235" i="3"/>
  <c r="M235" i="3" s="1"/>
  <c r="E235" i="3"/>
  <c r="D236" i="3"/>
  <c r="M236" i="3" s="1"/>
  <c r="E236" i="3"/>
  <c r="D237" i="3"/>
  <c r="M237" i="3" s="1"/>
  <c r="E237" i="3"/>
  <c r="D238" i="3"/>
  <c r="E238" i="3"/>
  <c r="M238" i="3"/>
  <c r="D239" i="3"/>
  <c r="M239" i="3" s="1"/>
  <c r="E239" i="3"/>
  <c r="D240" i="3"/>
  <c r="M240" i="3" s="1"/>
  <c r="E240" i="3"/>
  <c r="D241" i="3"/>
  <c r="E241" i="3"/>
  <c r="M241" i="3"/>
  <c r="D242" i="3"/>
  <c r="M242" i="3" s="1"/>
  <c r="E242" i="3"/>
  <c r="D243" i="3"/>
  <c r="M243" i="3" s="1"/>
  <c r="E243" i="3"/>
  <c r="D244" i="3"/>
  <c r="M244" i="3" s="1"/>
  <c r="E244" i="3"/>
  <c r="D245" i="3"/>
  <c r="E245" i="3"/>
  <c r="M245" i="3"/>
  <c r="D246" i="3"/>
  <c r="E246" i="3"/>
  <c r="M246" i="3"/>
  <c r="D247" i="3"/>
  <c r="M247" i="3" s="1"/>
  <c r="E247" i="3"/>
  <c r="D248" i="3"/>
  <c r="E248" i="3"/>
  <c r="M248" i="3"/>
  <c r="D249" i="3"/>
  <c r="E249" i="3"/>
  <c r="M249" i="3"/>
  <c r="D250" i="3"/>
  <c r="M250" i="3" s="1"/>
  <c r="E250" i="3"/>
  <c r="D251" i="3"/>
  <c r="M251" i="3" s="1"/>
  <c r="E251" i="3"/>
  <c r="D252" i="3"/>
  <c r="M252" i="3" s="1"/>
  <c r="E252" i="3"/>
  <c r="D253" i="3"/>
  <c r="M253" i="3" s="1"/>
  <c r="E253" i="3"/>
  <c r="D254" i="3"/>
  <c r="M254" i="3" s="1"/>
  <c r="E254" i="3"/>
  <c r="D255" i="3"/>
  <c r="M255" i="3" s="1"/>
  <c r="E255" i="3"/>
  <c r="D256" i="3"/>
  <c r="M256" i="3" s="1"/>
  <c r="E256" i="3"/>
  <c r="D257" i="3"/>
  <c r="M257" i="3" s="1"/>
  <c r="E257" i="3"/>
  <c r="D258" i="3"/>
  <c r="M258" i="3" s="1"/>
  <c r="E258" i="3"/>
  <c r="D259" i="3"/>
  <c r="M259" i="3" s="1"/>
  <c r="E259" i="3"/>
  <c r="D260" i="3"/>
  <c r="M260" i="3" s="1"/>
  <c r="E260" i="3"/>
  <c r="D261" i="3"/>
  <c r="M261" i="3" s="1"/>
  <c r="E261" i="3"/>
  <c r="D262" i="3"/>
  <c r="M262" i="3" s="1"/>
  <c r="E262" i="3"/>
  <c r="D263" i="3"/>
  <c r="M263" i="3" s="1"/>
  <c r="E263" i="3"/>
  <c r="D264" i="3"/>
  <c r="M264" i="3" s="1"/>
  <c r="E264" i="3"/>
  <c r="D265" i="3"/>
  <c r="M265" i="3" s="1"/>
  <c r="E265" i="3"/>
  <c r="D266" i="3"/>
  <c r="M266" i="3" s="1"/>
  <c r="E266" i="3"/>
  <c r="D267" i="3"/>
  <c r="M267" i="3" s="1"/>
  <c r="E267" i="3"/>
  <c r="D268" i="3"/>
  <c r="M268" i="3" s="1"/>
  <c r="E268" i="3"/>
  <c r="D269" i="3"/>
  <c r="M269" i="3" s="1"/>
  <c r="E269" i="3"/>
  <c r="D270" i="3"/>
  <c r="M270" i="3" s="1"/>
  <c r="E270" i="3"/>
  <c r="D271" i="3"/>
  <c r="M271" i="3" s="1"/>
  <c r="E271" i="3"/>
  <c r="D272" i="3"/>
  <c r="M272" i="3" s="1"/>
  <c r="E272" i="3"/>
  <c r="D273" i="3"/>
  <c r="M273" i="3" s="1"/>
  <c r="E273" i="3"/>
  <c r="D274" i="3"/>
  <c r="M274" i="3" s="1"/>
  <c r="E274" i="3"/>
  <c r="J274" i="3"/>
  <c r="D275" i="3"/>
  <c r="M275" i="3" s="1"/>
  <c r="E275" i="3"/>
  <c r="D276" i="3"/>
  <c r="M276" i="3" s="1"/>
  <c r="E276" i="3"/>
  <c r="D277" i="3"/>
  <c r="M277" i="3" s="1"/>
  <c r="E277" i="3"/>
  <c r="D278" i="3"/>
  <c r="M278" i="3" s="1"/>
  <c r="E278" i="3"/>
  <c r="D279" i="3"/>
  <c r="M279" i="3" s="1"/>
  <c r="E279" i="3"/>
  <c r="D280" i="3"/>
  <c r="M280" i="3" s="1"/>
  <c r="E280" i="3"/>
  <c r="D281" i="3"/>
  <c r="M281" i="3" s="1"/>
  <c r="E281" i="3"/>
  <c r="D282" i="3"/>
  <c r="M282" i="3" s="1"/>
  <c r="E282" i="3"/>
  <c r="D283" i="3"/>
  <c r="M283" i="3" s="1"/>
  <c r="E283" i="3"/>
  <c r="D284" i="3"/>
  <c r="M284" i="3" s="1"/>
  <c r="E284" i="3"/>
  <c r="D285" i="3"/>
  <c r="M285" i="3" s="1"/>
  <c r="E285" i="3"/>
  <c r="D286" i="3"/>
  <c r="M286" i="3" s="1"/>
  <c r="E286" i="3"/>
  <c r="D287" i="3"/>
  <c r="M287" i="3" s="1"/>
  <c r="E287" i="3"/>
  <c r="D288" i="3"/>
  <c r="M288" i="3" s="1"/>
  <c r="E288" i="3"/>
  <c r="D289" i="3"/>
  <c r="M289" i="3" s="1"/>
  <c r="E289" i="3"/>
  <c r="D290" i="3"/>
  <c r="M290" i="3" s="1"/>
  <c r="E290" i="3"/>
  <c r="D291" i="3"/>
  <c r="M291" i="3" s="1"/>
  <c r="E291" i="3"/>
  <c r="D292" i="3"/>
  <c r="M292" i="3" s="1"/>
  <c r="E292" i="3"/>
  <c r="D293" i="3"/>
  <c r="M293" i="3" s="1"/>
  <c r="E293" i="3"/>
  <c r="D294" i="3"/>
  <c r="M294" i="3" s="1"/>
  <c r="E294" i="3"/>
  <c r="D295" i="3"/>
  <c r="M295" i="3" s="1"/>
  <c r="E295" i="3"/>
  <c r="D296" i="3"/>
  <c r="M296" i="3" s="1"/>
  <c r="E296" i="3"/>
  <c r="D297" i="3"/>
  <c r="M297" i="3" s="1"/>
  <c r="E297" i="3"/>
  <c r="D298" i="3"/>
  <c r="M298" i="3" s="1"/>
  <c r="E298" i="3"/>
  <c r="D299" i="3"/>
  <c r="M299" i="3" s="1"/>
  <c r="E299" i="3"/>
  <c r="D300" i="3"/>
  <c r="M300" i="3" s="1"/>
  <c r="E300" i="3"/>
  <c r="D301" i="3"/>
  <c r="M301" i="3" s="1"/>
  <c r="E301" i="3"/>
  <c r="D302" i="3"/>
  <c r="M302" i="3" s="1"/>
  <c r="E302" i="3"/>
  <c r="D303" i="3"/>
  <c r="M303" i="3" s="1"/>
  <c r="E303" i="3"/>
  <c r="D304" i="3"/>
  <c r="M304" i="3" s="1"/>
  <c r="E304" i="3"/>
  <c r="D305" i="3"/>
  <c r="M305" i="3" s="1"/>
  <c r="E305" i="3"/>
  <c r="D306" i="3"/>
  <c r="M306" i="3" s="1"/>
  <c r="E306" i="3"/>
  <c r="D307" i="3"/>
  <c r="M307" i="3" s="1"/>
  <c r="E307" i="3"/>
  <c r="D308" i="3"/>
  <c r="M308" i="3" s="1"/>
  <c r="E308" i="3"/>
  <c r="D309" i="3"/>
  <c r="M309" i="3" s="1"/>
  <c r="E309" i="3"/>
  <c r="D310" i="3"/>
  <c r="M310" i="3" s="1"/>
  <c r="E310" i="3"/>
  <c r="D311" i="3"/>
  <c r="M311" i="3" s="1"/>
  <c r="E311" i="3"/>
  <c r="D312" i="3"/>
  <c r="M312" i="3" s="1"/>
  <c r="E312" i="3"/>
  <c r="D313" i="3"/>
  <c r="M313" i="3" s="1"/>
  <c r="E313" i="3"/>
  <c r="D314" i="3"/>
  <c r="M314" i="3" s="1"/>
  <c r="E314" i="3"/>
  <c r="D315" i="3"/>
  <c r="M315" i="3" s="1"/>
  <c r="E315" i="3"/>
  <c r="D316" i="3"/>
  <c r="M316" i="3" s="1"/>
  <c r="E316" i="3"/>
  <c r="D317" i="3"/>
  <c r="M317" i="3" s="1"/>
  <c r="E317" i="3"/>
  <c r="D318" i="3"/>
  <c r="M318" i="3" s="1"/>
  <c r="E318" i="3"/>
  <c r="D319" i="3"/>
  <c r="M319" i="3" s="1"/>
  <c r="E319" i="3"/>
  <c r="D320" i="3"/>
  <c r="M320" i="3" s="1"/>
  <c r="E320" i="3"/>
  <c r="D321" i="3"/>
  <c r="M321" i="3" s="1"/>
  <c r="E321" i="3"/>
  <c r="D322" i="3"/>
  <c r="M322" i="3" s="1"/>
  <c r="E322" i="3"/>
  <c r="D323" i="3"/>
  <c r="M323" i="3" s="1"/>
  <c r="E323" i="3"/>
  <c r="D324" i="3"/>
  <c r="M324" i="3" s="1"/>
  <c r="E324" i="3"/>
  <c r="D325" i="3"/>
  <c r="M325" i="3" s="1"/>
  <c r="E325" i="3"/>
  <c r="D326" i="3"/>
  <c r="M326" i="3" s="1"/>
  <c r="E326" i="3"/>
  <c r="D327" i="3"/>
  <c r="M327" i="3" s="1"/>
  <c r="E327" i="3"/>
  <c r="D328" i="3"/>
  <c r="M328" i="3" s="1"/>
  <c r="E328" i="3"/>
  <c r="D329" i="3"/>
  <c r="M329" i="3" s="1"/>
  <c r="E329" i="3"/>
  <c r="D330" i="3"/>
  <c r="M330" i="3" s="1"/>
  <c r="E330" i="3"/>
  <c r="D331" i="3"/>
  <c r="M331" i="3" s="1"/>
  <c r="E331" i="3"/>
  <c r="D332" i="3"/>
  <c r="M332" i="3" s="1"/>
  <c r="E332" i="3"/>
  <c r="D333" i="3"/>
  <c r="M333" i="3" s="1"/>
  <c r="E333" i="3"/>
  <c r="D334" i="3"/>
  <c r="M334" i="3" s="1"/>
  <c r="E334" i="3"/>
  <c r="D335" i="3"/>
  <c r="M335" i="3" s="1"/>
  <c r="E335" i="3"/>
  <c r="D336" i="3"/>
  <c r="M336" i="3" s="1"/>
  <c r="E336" i="3"/>
  <c r="D337" i="3"/>
  <c r="M337" i="3" s="1"/>
  <c r="E337" i="3"/>
  <c r="D338" i="3"/>
  <c r="M338" i="3" s="1"/>
  <c r="E338" i="3"/>
  <c r="D339" i="3"/>
  <c r="M339" i="3" s="1"/>
  <c r="E339" i="3"/>
  <c r="D340" i="3"/>
  <c r="M340" i="3" s="1"/>
  <c r="E340" i="3"/>
  <c r="D341" i="3"/>
  <c r="M341" i="3" s="1"/>
  <c r="E341" i="3"/>
  <c r="D342" i="3"/>
  <c r="M342" i="3" s="1"/>
  <c r="E342" i="3"/>
  <c r="D343" i="3"/>
  <c r="M343" i="3" s="1"/>
  <c r="E343" i="3"/>
  <c r="D344" i="3"/>
  <c r="M344" i="3" s="1"/>
  <c r="E344" i="3"/>
  <c r="D345" i="3"/>
  <c r="M345" i="3" s="1"/>
  <c r="E345" i="3"/>
  <c r="D346" i="3"/>
  <c r="M346" i="3" s="1"/>
  <c r="E346" i="3"/>
  <c r="D347" i="3"/>
  <c r="M347" i="3" s="1"/>
  <c r="E347" i="3"/>
  <c r="D348" i="3"/>
  <c r="M348" i="3" s="1"/>
  <c r="E348" i="3"/>
  <c r="D349" i="3"/>
  <c r="M349" i="3" s="1"/>
  <c r="E349" i="3"/>
  <c r="D350" i="3"/>
  <c r="M350" i="3" s="1"/>
  <c r="E350" i="3"/>
  <c r="D351" i="3"/>
  <c r="M351" i="3" s="1"/>
  <c r="E351" i="3"/>
  <c r="D352" i="3"/>
  <c r="M352" i="3" s="1"/>
  <c r="E352" i="3"/>
  <c r="D353" i="3"/>
  <c r="M353" i="3" s="1"/>
  <c r="E353" i="3"/>
  <c r="D354" i="3"/>
  <c r="M354" i="3" s="1"/>
  <c r="E354" i="3"/>
  <c r="D355" i="3"/>
  <c r="M355" i="3" s="1"/>
  <c r="E355" i="3"/>
  <c r="D356" i="3"/>
  <c r="M356" i="3" s="1"/>
  <c r="E356" i="3"/>
  <c r="D357" i="3"/>
  <c r="M357" i="3" s="1"/>
  <c r="E357" i="3"/>
  <c r="D358" i="3"/>
  <c r="M358" i="3" s="1"/>
  <c r="E358" i="3"/>
  <c r="D359" i="3"/>
  <c r="M359" i="3" s="1"/>
  <c r="E359" i="3"/>
  <c r="D360" i="3"/>
  <c r="M360" i="3" s="1"/>
  <c r="E360" i="3"/>
  <c r="D361" i="3"/>
  <c r="M361" i="3" s="1"/>
  <c r="E361" i="3"/>
  <c r="D362" i="3"/>
  <c r="M362" i="3" s="1"/>
  <c r="E362" i="3"/>
  <c r="D363" i="3"/>
  <c r="M363" i="3" s="1"/>
  <c r="E363" i="3"/>
  <c r="D364" i="3"/>
  <c r="M364" i="3" s="1"/>
  <c r="E364" i="3"/>
  <c r="D365" i="3"/>
  <c r="M365" i="3" s="1"/>
  <c r="E365" i="3"/>
  <c r="D366" i="3"/>
  <c r="M366" i="3" s="1"/>
  <c r="E366" i="3"/>
  <c r="D367" i="3"/>
  <c r="M367" i="3" s="1"/>
  <c r="E367" i="3"/>
  <c r="D368" i="3"/>
  <c r="M368" i="3" s="1"/>
  <c r="E368" i="3"/>
  <c r="D369" i="3"/>
  <c r="M369" i="3" s="1"/>
  <c r="E369" i="3"/>
  <c r="D370" i="3"/>
  <c r="M370" i="3" s="1"/>
  <c r="E370" i="3"/>
  <c r="D371" i="3"/>
  <c r="M371" i="3" s="1"/>
  <c r="E371" i="3"/>
  <c r="D372" i="3"/>
  <c r="M372" i="3" s="1"/>
  <c r="E372" i="3"/>
  <c r="D373" i="3"/>
  <c r="M373" i="3" s="1"/>
  <c r="E373" i="3"/>
  <c r="D374" i="3"/>
  <c r="M374" i="3" s="1"/>
  <c r="E374" i="3"/>
  <c r="D375" i="3"/>
  <c r="M375" i="3" s="1"/>
  <c r="E375" i="3"/>
  <c r="D376" i="3"/>
  <c r="M376" i="3" s="1"/>
  <c r="E376" i="3"/>
  <c r="D377" i="3"/>
  <c r="M377" i="3" s="1"/>
  <c r="E377" i="3"/>
  <c r="D378" i="3"/>
  <c r="M378" i="3" s="1"/>
  <c r="E378" i="3"/>
  <c r="D379" i="3"/>
  <c r="M379" i="3" s="1"/>
  <c r="E379" i="3"/>
  <c r="D380" i="3"/>
  <c r="M380" i="3" s="1"/>
  <c r="E380" i="3"/>
  <c r="D381" i="3"/>
  <c r="M381" i="3" s="1"/>
  <c r="E381" i="3"/>
  <c r="D382" i="3"/>
  <c r="M382" i="3" s="1"/>
  <c r="E382" i="3"/>
  <c r="D383" i="3"/>
  <c r="M383" i="3" s="1"/>
  <c r="E383" i="3"/>
  <c r="D384" i="3"/>
  <c r="M384" i="3" s="1"/>
  <c r="E384" i="3"/>
  <c r="D385" i="3"/>
  <c r="M385" i="3" s="1"/>
  <c r="E385" i="3"/>
  <c r="D386" i="3"/>
  <c r="M386" i="3" s="1"/>
  <c r="E386" i="3"/>
  <c r="D387" i="3"/>
  <c r="M387" i="3" s="1"/>
  <c r="E387" i="3"/>
  <c r="D388" i="3"/>
  <c r="M388" i="3" s="1"/>
  <c r="E388" i="3"/>
  <c r="D389" i="3"/>
  <c r="M389" i="3" s="1"/>
  <c r="E389" i="3"/>
  <c r="D390" i="3"/>
  <c r="M390" i="3" s="1"/>
  <c r="E390" i="3"/>
  <c r="D391" i="3"/>
  <c r="M391" i="3" s="1"/>
  <c r="E391" i="3"/>
  <c r="D392" i="3"/>
  <c r="M392" i="3" s="1"/>
  <c r="E392" i="3"/>
  <c r="D393" i="3"/>
  <c r="M393" i="3" s="1"/>
  <c r="E393" i="3"/>
  <c r="D394" i="3"/>
  <c r="M394" i="3" s="1"/>
  <c r="E394" i="3"/>
  <c r="D395" i="3"/>
  <c r="M395" i="3" s="1"/>
  <c r="E395" i="3"/>
  <c r="D396" i="3"/>
  <c r="M396" i="3" s="1"/>
  <c r="E396" i="3"/>
  <c r="D397" i="3"/>
  <c r="M397" i="3" s="1"/>
  <c r="E397" i="3"/>
  <c r="D398" i="3"/>
  <c r="M398" i="3" s="1"/>
  <c r="E398" i="3"/>
  <c r="D399" i="3"/>
  <c r="M399" i="3" s="1"/>
  <c r="E399" i="3"/>
  <c r="D400" i="3"/>
  <c r="M400" i="3" s="1"/>
  <c r="E400" i="3"/>
  <c r="D401" i="3"/>
  <c r="M401" i="3" s="1"/>
  <c r="E401" i="3"/>
  <c r="D402" i="3"/>
  <c r="M402" i="3" s="1"/>
  <c r="E402" i="3"/>
  <c r="D403" i="3"/>
  <c r="M403" i="3" s="1"/>
  <c r="E403" i="3"/>
  <c r="D404" i="3"/>
  <c r="M404" i="3" s="1"/>
  <c r="E404" i="3"/>
  <c r="D405" i="3"/>
  <c r="M405" i="3" s="1"/>
  <c r="E405" i="3"/>
  <c r="D406" i="3"/>
  <c r="M406" i="3" s="1"/>
  <c r="E406" i="3"/>
  <c r="D407" i="3"/>
  <c r="M407" i="3" s="1"/>
  <c r="E407" i="3"/>
  <c r="D408" i="3"/>
  <c r="M408" i="3" s="1"/>
  <c r="E408" i="3"/>
  <c r="D409" i="3"/>
  <c r="M409" i="3" s="1"/>
  <c r="E409" i="3"/>
  <c r="D410" i="3"/>
  <c r="M410" i="3" s="1"/>
  <c r="E410" i="3"/>
  <c r="D411" i="3"/>
  <c r="M411" i="3" s="1"/>
  <c r="E411" i="3"/>
  <c r="D412" i="3"/>
  <c r="M412" i="3" s="1"/>
  <c r="E412" i="3"/>
  <c r="D413" i="3"/>
  <c r="M413" i="3" s="1"/>
  <c r="E413" i="3"/>
  <c r="D414" i="3"/>
  <c r="M414" i="3" s="1"/>
  <c r="E414" i="3"/>
  <c r="D415" i="3"/>
  <c r="M415" i="3" s="1"/>
  <c r="E415" i="3"/>
  <c r="D416" i="3"/>
  <c r="M416" i="3" s="1"/>
  <c r="E416" i="3"/>
  <c r="D417" i="3"/>
  <c r="M417" i="3" s="1"/>
  <c r="E417" i="3"/>
  <c r="D418" i="3"/>
  <c r="M418" i="3" s="1"/>
  <c r="E418" i="3"/>
  <c r="D419" i="3"/>
  <c r="M419" i="3" s="1"/>
  <c r="E419" i="3"/>
  <c r="D420" i="3"/>
  <c r="M420" i="3" s="1"/>
  <c r="E420" i="3"/>
  <c r="D421" i="3"/>
  <c r="M421" i="3" s="1"/>
  <c r="E421" i="3"/>
  <c r="D422" i="3"/>
  <c r="M422" i="3" s="1"/>
  <c r="E422" i="3"/>
  <c r="D423" i="3"/>
  <c r="M423" i="3" s="1"/>
  <c r="E423" i="3"/>
  <c r="D424" i="3"/>
  <c r="M424" i="3" s="1"/>
  <c r="E424" i="3"/>
  <c r="D425" i="3"/>
  <c r="M425" i="3" s="1"/>
  <c r="E425" i="3"/>
  <c r="D426" i="3"/>
  <c r="M426" i="3" s="1"/>
  <c r="E426" i="3"/>
  <c r="D427" i="3"/>
  <c r="M427" i="3" s="1"/>
  <c r="E427" i="3"/>
  <c r="D428" i="3"/>
  <c r="M428" i="3" s="1"/>
  <c r="E428" i="3"/>
  <c r="D429" i="3"/>
  <c r="M429" i="3" s="1"/>
  <c r="E429" i="3"/>
  <c r="D430" i="3"/>
  <c r="M430" i="3" s="1"/>
  <c r="E430" i="3"/>
  <c r="D431" i="3"/>
  <c r="M431" i="3" s="1"/>
  <c r="E431" i="3"/>
  <c r="D432" i="3"/>
  <c r="M432" i="3" s="1"/>
  <c r="E432" i="3"/>
  <c r="D433" i="3"/>
  <c r="M433" i="3" s="1"/>
  <c r="E433" i="3"/>
  <c r="D434" i="3"/>
  <c r="M434" i="3" s="1"/>
  <c r="E434" i="3"/>
  <c r="D435" i="3"/>
  <c r="M435" i="3" s="1"/>
  <c r="E435" i="3"/>
  <c r="D436" i="3"/>
  <c r="M436" i="3" s="1"/>
  <c r="E436" i="3"/>
  <c r="D437" i="3"/>
  <c r="M437" i="3" s="1"/>
  <c r="E437" i="3"/>
  <c r="D438" i="3"/>
  <c r="M438" i="3" s="1"/>
  <c r="E438" i="3"/>
  <c r="D439" i="3"/>
  <c r="M439" i="3" s="1"/>
  <c r="E439" i="3"/>
  <c r="D440" i="3"/>
  <c r="M440" i="3" s="1"/>
  <c r="E440" i="3"/>
  <c r="D441" i="3"/>
  <c r="M441" i="3" s="1"/>
  <c r="E441" i="3"/>
  <c r="D442" i="3"/>
  <c r="M442" i="3" s="1"/>
  <c r="E442" i="3"/>
  <c r="D443" i="3"/>
  <c r="M443" i="3" s="1"/>
  <c r="E443" i="3"/>
  <c r="D444" i="3"/>
  <c r="M444" i="3" s="1"/>
  <c r="E444" i="3"/>
  <c r="D445" i="3"/>
  <c r="M445" i="3" s="1"/>
  <c r="E445" i="3"/>
  <c r="D446" i="3"/>
  <c r="M446" i="3" s="1"/>
  <c r="E446" i="3"/>
  <c r="D447" i="3"/>
  <c r="M447" i="3" s="1"/>
  <c r="E447" i="3"/>
  <c r="D448" i="3"/>
  <c r="M448" i="3" s="1"/>
  <c r="E448" i="3"/>
  <c r="D449" i="3"/>
  <c r="M449" i="3" s="1"/>
  <c r="E449" i="3"/>
  <c r="D450" i="3"/>
  <c r="M450" i="3" s="1"/>
  <c r="E450" i="3"/>
  <c r="D451" i="3"/>
  <c r="M451" i="3" s="1"/>
  <c r="E451" i="3"/>
  <c r="D452" i="3"/>
  <c r="M452" i="3" s="1"/>
  <c r="E452" i="3"/>
  <c r="D453" i="3"/>
  <c r="M453" i="3" s="1"/>
  <c r="E453" i="3"/>
  <c r="D454" i="3"/>
  <c r="M454" i="3" s="1"/>
  <c r="E454" i="3"/>
  <c r="D455" i="3"/>
  <c r="M455" i="3" s="1"/>
  <c r="E455" i="3"/>
  <c r="D456" i="3"/>
  <c r="M456" i="3" s="1"/>
  <c r="E456" i="3"/>
  <c r="D457" i="3"/>
  <c r="M457" i="3" s="1"/>
  <c r="E457" i="3"/>
  <c r="D458" i="3"/>
  <c r="M458" i="3" s="1"/>
  <c r="E458" i="3"/>
  <c r="D459" i="3"/>
  <c r="M459" i="3" s="1"/>
  <c r="E459" i="3"/>
  <c r="J459" i="3"/>
  <c r="D460" i="3"/>
  <c r="M460" i="3" s="1"/>
  <c r="E460" i="3"/>
  <c r="J460" i="3"/>
  <c r="D461" i="3"/>
  <c r="M461" i="3" s="1"/>
  <c r="E461" i="3"/>
  <c r="D462" i="3"/>
  <c r="M462" i="3" s="1"/>
  <c r="E462" i="3"/>
  <c r="D463" i="3"/>
  <c r="M463" i="3" s="1"/>
  <c r="E463" i="3"/>
  <c r="D464" i="3"/>
  <c r="M464" i="3" s="1"/>
  <c r="E464" i="3"/>
  <c r="D465" i="3"/>
  <c r="M465" i="3" s="1"/>
  <c r="E465" i="3"/>
  <c r="D466" i="3"/>
  <c r="M466" i="3" s="1"/>
  <c r="E466" i="3"/>
  <c r="D467" i="3"/>
  <c r="M467" i="3" s="1"/>
  <c r="E467" i="3"/>
  <c r="D468" i="3"/>
  <c r="M468" i="3" s="1"/>
  <c r="E468" i="3"/>
  <c r="D469" i="3"/>
  <c r="M469" i="3" s="1"/>
  <c r="E469" i="3"/>
  <c r="D470" i="3"/>
  <c r="M470" i="3" s="1"/>
  <c r="E470" i="3"/>
  <c r="D471" i="3"/>
  <c r="M471" i="3" s="1"/>
  <c r="E471" i="3"/>
  <c r="D472" i="3"/>
  <c r="M472" i="3" s="1"/>
  <c r="E472" i="3"/>
  <c r="D473" i="3"/>
  <c r="M473" i="3" s="1"/>
  <c r="E473" i="3"/>
  <c r="D474" i="3"/>
  <c r="M474" i="3" s="1"/>
  <c r="E474" i="3"/>
  <c r="D475" i="3"/>
  <c r="M475" i="3" s="1"/>
  <c r="E475" i="3"/>
  <c r="D476" i="3"/>
  <c r="M476" i="3" s="1"/>
  <c r="E476" i="3"/>
  <c r="D477" i="3"/>
  <c r="M477" i="3" s="1"/>
  <c r="E477" i="3"/>
  <c r="D478" i="3"/>
  <c r="M478" i="3" s="1"/>
  <c r="E478" i="3"/>
  <c r="D479" i="3"/>
  <c r="M479" i="3" s="1"/>
  <c r="E479" i="3"/>
  <c r="D480" i="3"/>
  <c r="M480" i="3" s="1"/>
  <c r="E480" i="3"/>
  <c r="D481" i="3"/>
  <c r="M481" i="3" s="1"/>
  <c r="E481" i="3"/>
  <c r="D482" i="3"/>
  <c r="M482" i="3" s="1"/>
  <c r="E482" i="3"/>
  <c r="D483" i="3"/>
  <c r="M483" i="3" s="1"/>
  <c r="E483" i="3"/>
  <c r="D484" i="3"/>
  <c r="M484" i="3" s="1"/>
  <c r="E484" i="3"/>
  <c r="D485" i="3"/>
  <c r="M485" i="3" s="1"/>
  <c r="E485" i="3"/>
  <c r="D486" i="3"/>
  <c r="M486" i="3" s="1"/>
  <c r="E486" i="3"/>
  <c r="D487" i="3"/>
  <c r="M487" i="3" s="1"/>
  <c r="E487" i="3"/>
  <c r="D488" i="3"/>
  <c r="M488" i="3" s="1"/>
  <c r="E488" i="3"/>
  <c r="D489" i="3"/>
  <c r="M489" i="3" s="1"/>
  <c r="E489" i="3"/>
  <c r="D490" i="3"/>
  <c r="M490" i="3" s="1"/>
  <c r="E490" i="3"/>
  <c r="D491" i="3"/>
  <c r="M491" i="3" s="1"/>
  <c r="E491" i="3"/>
  <c r="D492" i="3"/>
  <c r="M492" i="3" s="1"/>
  <c r="E492" i="3"/>
  <c r="D493" i="3"/>
  <c r="M493" i="3" s="1"/>
  <c r="E493" i="3"/>
  <c r="D494" i="3"/>
  <c r="M494" i="3" s="1"/>
  <c r="E494" i="3"/>
  <c r="D495" i="3"/>
  <c r="M495" i="3" s="1"/>
  <c r="E495" i="3"/>
  <c r="D496" i="3"/>
  <c r="M496" i="3" s="1"/>
  <c r="E496" i="3"/>
  <c r="D497" i="3"/>
  <c r="M497" i="3" s="1"/>
  <c r="E497" i="3"/>
  <c r="D498" i="3"/>
  <c r="M498" i="3" s="1"/>
  <c r="E498" i="3"/>
  <c r="D499" i="3"/>
  <c r="M499" i="3" s="1"/>
  <c r="E499" i="3"/>
  <c r="D500" i="3"/>
  <c r="M500" i="3" s="1"/>
  <c r="E500" i="3"/>
  <c r="D501" i="3"/>
  <c r="M501" i="3" s="1"/>
  <c r="E501" i="3"/>
  <c r="D502" i="3"/>
  <c r="M502" i="3" s="1"/>
  <c r="E502" i="3"/>
  <c r="D503" i="3"/>
  <c r="M503" i="3" s="1"/>
  <c r="E503" i="3"/>
  <c r="D504" i="3"/>
  <c r="M504" i="3" s="1"/>
  <c r="E504" i="3"/>
  <c r="D505" i="3"/>
  <c r="M505" i="3" s="1"/>
  <c r="E505" i="3"/>
  <c r="D506" i="3"/>
  <c r="M506" i="3" s="1"/>
  <c r="E506" i="3"/>
  <c r="D507" i="3"/>
  <c r="M507" i="3" s="1"/>
  <c r="E507" i="3"/>
  <c r="D508" i="3"/>
  <c r="M508" i="3" s="1"/>
  <c r="E508" i="3"/>
  <c r="D509" i="3"/>
  <c r="M509" i="3" s="1"/>
  <c r="E509" i="3"/>
  <c r="D510" i="3"/>
  <c r="M510" i="3" s="1"/>
  <c r="E510" i="3"/>
  <c r="D511" i="3"/>
  <c r="M511" i="3" s="1"/>
  <c r="E511" i="3"/>
  <c r="D512" i="3"/>
  <c r="M512" i="3" s="1"/>
  <c r="E512" i="3"/>
  <c r="D513" i="3"/>
  <c r="M513" i="3" s="1"/>
  <c r="E513" i="3"/>
  <c r="D514" i="3"/>
  <c r="M514" i="3" s="1"/>
  <c r="E514" i="3"/>
  <c r="D515" i="3"/>
  <c r="M515" i="3" s="1"/>
  <c r="E515" i="3"/>
  <c r="D516" i="3"/>
  <c r="M516" i="3" s="1"/>
  <c r="E516" i="3"/>
  <c r="D517" i="3"/>
  <c r="M517" i="3" s="1"/>
  <c r="E517" i="3"/>
  <c r="D518" i="3"/>
  <c r="M518" i="3" s="1"/>
  <c r="E518" i="3"/>
  <c r="D519" i="3"/>
  <c r="M519" i="3" s="1"/>
  <c r="E519" i="3"/>
  <c r="D520" i="3"/>
  <c r="M520" i="3" s="1"/>
  <c r="E520" i="3"/>
  <c r="D521" i="3"/>
  <c r="M521" i="3" s="1"/>
  <c r="E521" i="3"/>
  <c r="D522" i="3"/>
  <c r="M522" i="3" s="1"/>
  <c r="E522" i="3"/>
  <c r="D523" i="3"/>
  <c r="M523" i="3" s="1"/>
  <c r="E523" i="3"/>
  <c r="D524" i="3"/>
  <c r="M524" i="3" s="1"/>
  <c r="E524" i="3"/>
  <c r="D525" i="3"/>
  <c r="M525" i="3" s="1"/>
  <c r="E525" i="3"/>
  <c r="D526" i="3"/>
  <c r="M526" i="3" s="1"/>
  <c r="E526" i="3"/>
  <c r="D527" i="3"/>
  <c r="M527" i="3" s="1"/>
  <c r="E527" i="3"/>
  <c r="D528" i="3"/>
  <c r="M528" i="3" s="1"/>
  <c r="E528" i="3"/>
  <c r="D529" i="3"/>
  <c r="M529" i="3" s="1"/>
  <c r="E529" i="3"/>
  <c r="D530" i="3"/>
  <c r="M530" i="3" s="1"/>
  <c r="E530" i="3"/>
  <c r="D531" i="3"/>
  <c r="M531" i="3" s="1"/>
  <c r="E531" i="3"/>
  <c r="D532" i="3"/>
  <c r="M532" i="3" s="1"/>
  <c r="E532" i="3"/>
  <c r="D533" i="3"/>
  <c r="M533" i="3" s="1"/>
  <c r="E533" i="3"/>
  <c r="D534" i="3"/>
  <c r="M534" i="3" s="1"/>
  <c r="E534" i="3"/>
  <c r="D535" i="3"/>
  <c r="M535" i="3" s="1"/>
  <c r="E535" i="3"/>
  <c r="D536" i="3"/>
  <c r="M536" i="3" s="1"/>
  <c r="E536" i="3"/>
  <c r="D537" i="3"/>
  <c r="M537" i="3" s="1"/>
  <c r="E537" i="3"/>
  <c r="D538" i="3"/>
  <c r="M538" i="3" s="1"/>
  <c r="E538" i="3"/>
  <c r="D539" i="3"/>
  <c r="M539" i="3" s="1"/>
  <c r="E539" i="3"/>
  <c r="D540" i="3"/>
  <c r="M540" i="3" s="1"/>
  <c r="E540" i="3"/>
  <c r="D541" i="3"/>
  <c r="M541" i="3" s="1"/>
  <c r="E541" i="3"/>
  <c r="D542" i="3"/>
  <c r="M542" i="3" s="1"/>
  <c r="E542" i="3"/>
  <c r="D543" i="3"/>
  <c r="M543" i="3" s="1"/>
  <c r="E543" i="3"/>
  <c r="D544" i="3"/>
  <c r="M544" i="3" s="1"/>
  <c r="E544" i="3"/>
  <c r="D545" i="3"/>
  <c r="M545" i="3" s="1"/>
  <c r="E545" i="3"/>
  <c r="D546" i="3"/>
  <c r="M546" i="3" s="1"/>
  <c r="E546" i="3"/>
  <c r="D547" i="3"/>
  <c r="M547" i="3" s="1"/>
  <c r="E547" i="3"/>
  <c r="D548" i="3"/>
  <c r="M548" i="3" s="1"/>
  <c r="E548" i="3"/>
  <c r="D549" i="3"/>
  <c r="M549" i="3" s="1"/>
  <c r="E549" i="3"/>
  <c r="D550" i="3"/>
  <c r="M550" i="3" s="1"/>
  <c r="E550" i="3"/>
  <c r="D551" i="3"/>
  <c r="M551" i="3" s="1"/>
  <c r="E551" i="3"/>
  <c r="D552" i="3"/>
  <c r="M552" i="3" s="1"/>
  <c r="E552" i="3"/>
  <c r="D553" i="3"/>
  <c r="M553" i="3" s="1"/>
  <c r="E553" i="3"/>
  <c r="D554" i="3"/>
  <c r="M554" i="3" s="1"/>
  <c r="E554" i="3"/>
  <c r="D555" i="3"/>
  <c r="E555" i="3"/>
  <c r="M555" i="3"/>
  <c r="D556" i="3"/>
  <c r="M556" i="3" s="1"/>
  <c r="E556" i="3"/>
  <c r="D557" i="3"/>
  <c r="M557" i="3" s="1"/>
  <c r="E557" i="3"/>
  <c r="D558" i="3"/>
  <c r="M558" i="3" s="1"/>
  <c r="E558" i="3"/>
  <c r="D559" i="3"/>
  <c r="M559" i="3" s="1"/>
  <c r="E559" i="3"/>
  <c r="D560" i="3"/>
  <c r="M560" i="3" s="1"/>
  <c r="E560" i="3"/>
  <c r="D561" i="3"/>
  <c r="M561" i="3" s="1"/>
  <c r="E561" i="3"/>
  <c r="D562" i="3"/>
  <c r="M562" i="3" s="1"/>
  <c r="E562" i="3"/>
  <c r="D563" i="3"/>
  <c r="M563" i="3" s="1"/>
  <c r="E563" i="3"/>
  <c r="D564" i="3"/>
  <c r="M564" i="3" s="1"/>
  <c r="E564" i="3"/>
  <c r="D565" i="3"/>
  <c r="M565" i="3" s="1"/>
  <c r="E565" i="3"/>
  <c r="D566" i="3"/>
  <c r="M566" i="3" s="1"/>
  <c r="E566" i="3"/>
  <c r="D567" i="3"/>
  <c r="M567" i="3" s="1"/>
  <c r="E567" i="3"/>
  <c r="D568" i="3"/>
  <c r="M568" i="3" s="1"/>
  <c r="E568" i="3"/>
  <c r="D569" i="3"/>
  <c r="M569" i="3" s="1"/>
  <c r="E569" i="3"/>
  <c r="D570" i="3"/>
  <c r="M570" i="3" s="1"/>
  <c r="E570" i="3"/>
  <c r="D571" i="3"/>
  <c r="M571" i="3" s="1"/>
  <c r="E571" i="3"/>
  <c r="D572" i="3"/>
  <c r="M572" i="3" s="1"/>
  <c r="E572" i="3"/>
  <c r="D573" i="3"/>
  <c r="M573" i="3" s="1"/>
  <c r="E573" i="3"/>
  <c r="D574" i="3"/>
  <c r="M574" i="3" s="1"/>
  <c r="E574" i="3"/>
  <c r="D575" i="3"/>
  <c r="M575" i="3" s="1"/>
  <c r="E575" i="3"/>
  <c r="D576" i="3"/>
  <c r="M576" i="3" s="1"/>
  <c r="E576" i="3"/>
  <c r="D577" i="3"/>
  <c r="E577" i="3"/>
  <c r="M577" i="3"/>
  <c r="D578" i="3"/>
  <c r="E578" i="3"/>
  <c r="M578" i="3"/>
  <c r="D579" i="3"/>
  <c r="M579" i="3" s="1"/>
  <c r="E579" i="3"/>
  <c r="D580" i="3"/>
  <c r="E580" i="3"/>
  <c r="M580" i="3"/>
  <c r="D581" i="3"/>
  <c r="E581" i="3"/>
  <c r="M581" i="3"/>
  <c r="D582" i="3"/>
  <c r="M582" i="3" s="1"/>
  <c r="E582" i="3"/>
  <c r="D583" i="3"/>
  <c r="M583" i="3" s="1"/>
  <c r="E583" i="3"/>
  <c r="D584" i="3"/>
  <c r="E584" i="3"/>
  <c r="M584" i="3"/>
  <c r="D585" i="3"/>
  <c r="M585" i="3" s="1"/>
  <c r="E585" i="3"/>
  <c r="D586" i="3"/>
  <c r="M586" i="3" s="1"/>
  <c r="E586" i="3"/>
  <c r="D587" i="3"/>
  <c r="M587" i="3" s="1"/>
  <c r="E587" i="3"/>
  <c r="D588" i="3"/>
  <c r="M588" i="3" s="1"/>
  <c r="E588" i="3"/>
  <c r="D589" i="3"/>
  <c r="M589" i="3" s="1"/>
  <c r="E589" i="3"/>
  <c r="D590" i="3"/>
  <c r="M590" i="3" s="1"/>
  <c r="E590" i="3"/>
  <c r="D591" i="3"/>
  <c r="M591" i="3" s="1"/>
  <c r="E591" i="3"/>
  <c r="D592" i="3"/>
  <c r="E592" i="3"/>
  <c r="M592" i="3"/>
  <c r="D593" i="3"/>
  <c r="M593" i="3" s="1"/>
  <c r="E593" i="3"/>
  <c r="D594" i="3"/>
  <c r="M594" i="3" s="1"/>
  <c r="E594" i="3"/>
  <c r="D595" i="3"/>
  <c r="M595" i="3" s="1"/>
  <c r="E595" i="3"/>
  <c r="D596" i="3"/>
  <c r="M596" i="3" s="1"/>
  <c r="E596" i="3"/>
  <c r="D597" i="3"/>
  <c r="E597" i="3"/>
  <c r="M597" i="3"/>
  <c r="D598" i="3"/>
  <c r="E598" i="3"/>
  <c r="M598" i="3"/>
  <c r="D599" i="3"/>
  <c r="M599" i="3" s="1"/>
  <c r="E599" i="3"/>
  <c r="D600" i="3"/>
  <c r="M600" i="3" s="1"/>
  <c r="E600" i="3"/>
  <c r="D601" i="3"/>
  <c r="M601" i="3" s="1"/>
  <c r="E601" i="3"/>
  <c r="D602" i="3"/>
  <c r="M602" i="3" s="1"/>
  <c r="E602" i="3"/>
  <c r="D603" i="3"/>
  <c r="M603" i="3" s="1"/>
  <c r="E603" i="3"/>
  <c r="D604" i="3"/>
  <c r="M604" i="3" s="1"/>
  <c r="E604" i="3"/>
  <c r="D605" i="3"/>
  <c r="M605" i="3" s="1"/>
  <c r="E605" i="3"/>
  <c r="D606" i="3"/>
  <c r="M606" i="3" s="1"/>
  <c r="E606" i="3"/>
  <c r="D607" i="3"/>
  <c r="M607" i="3" s="1"/>
  <c r="E607" i="3"/>
  <c r="D608" i="3"/>
  <c r="M608" i="3" s="1"/>
  <c r="E608" i="3"/>
  <c r="D609" i="3"/>
  <c r="M609" i="3" s="1"/>
  <c r="E609" i="3"/>
  <c r="D610" i="3"/>
  <c r="M610" i="3" s="1"/>
  <c r="E610" i="3"/>
  <c r="D611" i="3"/>
  <c r="M611" i="3" s="1"/>
  <c r="E611" i="3"/>
  <c r="D612" i="3"/>
  <c r="M612" i="3" s="1"/>
  <c r="E612" i="3"/>
  <c r="D613" i="3"/>
  <c r="M613" i="3" s="1"/>
  <c r="E613" i="3"/>
  <c r="D614" i="3"/>
  <c r="M614" i="3" s="1"/>
  <c r="E614" i="3"/>
  <c r="D615" i="3"/>
  <c r="M615" i="3" s="1"/>
  <c r="E615" i="3"/>
  <c r="D616" i="3"/>
  <c r="M616" i="3" s="1"/>
  <c r="E616" i="3"/>
  <c r="D617" i="3"/>
  <c r="M617" i="3" s="1"/>
  <c r="E617" i="3"/>
  <c r="D618" i="3"/>
  <c r="M618" i="3" s="1"/>
  <c r="E618" i="3"/>
  <c r="D619" i="3"/>
  <c r="M619" i="3" s="1"/>
  <c r="E619" i="3"/>
  <c r="D620" i="3"/>
  <c r="M620" i="3" s="1"/>
  <c r="E620" i="3"/>
  <c r="D621" i="3"/>
  <c r="E621" i="3"/>
  <c r="M621" i="3"/>
  <c r="D622" i="3"/>
  <c r="M622" i="3" s="1"/>
  <c r="E622" i="3"/>
  <c r="D623" i="3"/>
  <c r="M623" i="3" s="1"/>
  <c r="E623" i="3"/>
  <c r="D624" i="3"/>
  <c r="E624" i="3"/>
  <c r="M624" i="3"/>
  <c r="D625" i="3"/>
  <c r="E625" i="3"/>
  <c r="M625" i="3"/>
  <c r="D626" i="3"/>
  <c r="M626" i="3" s="1"/>
  <c r="E626" i="3"/>
  <c r="D627" i="3"/>
  <c r="M627" i="3" s="1"/>
  <c r="E627" i="3"/>
  <c r="D628" i="3"/>
  <c r="E628" i="3"/>
  <c r="M628" i="3"/>
  <c r="D629" i="3"/>
  <c r="E629" i="3"/>
  <c r="M629" i="3"/>
  <c r="D630" i="3"/>
  <c r="M630" i="3" s="1"/>
  <c r="E630" i="3"/>
  <c r="D631" i="3"/>
  <c r="M631" i="3" s="1"/>
  <c r="E631" i="3"/>
  <c r="D632" i="3"/>
  <c r="E632" i="3"/>
  <c r="M632" i="3"/>
  <c r="D633" i="3"/>
  <c r="E633" i="3"/>
  <c r="M633" i="3"/>
  <c r="D634" i="3"/>
  <c r="M634" i="3" s="1"/>
  <c r="E634" i="3"/>
  <c r="D635" i="3"/>
  <c r="M635" i="3" s="1"/>
  <c r="E635" i="3"/>
  <c r="D636" i="3"/>
  <c r="E636" i="3"/>
  <c r="M636" i="3"/>
  <c r="D637" i="3"/>
  <c r="E637" i="3"/>
  <c r="M637" i="3"/>
  <c r="D638" i="3"/>
  <c r="M638" i="3" s="1"/>
  <c r="E638" i="3"/>
  <c r="D639" i="3"/>
  <c r="M639" i="3" s="1"/>
  <c r="E639" i="3"/>
  <c r="D640" i="3"/>
  <c r="M640" i="3" s="1"/>
  <c r="E640" i="3"/>
  <c r="D641" i="3"/>
  <c r="M641" i="3" s="1"/>
  <c r="E641" i="3"/>
  <c r="D642" i="3"/>
  <c r="M642" i="3" s="1"/>
  <c r="E642" i="3"/>
  <c r="D643" i="3"/>
  <c r="M643" i="3" s="1"/>
  <c r="E643" i="3"/>
  <c r="D644" i="3"/>
  <c r="M644" i="3" s="1"/>
  <c r="E644" i="3"/>
  <c r="D645" i="3"/>
  <c r="E645" i="3"/>
  <c r="M645" i="3"/>
  <c r="D646" i="3"/>
  <c r="M646" i="3" s="1"/>
  <c r="E646" i="3"/>
  <c r="D647" i="3"/>
  <c r="M647" i="3" s="1"/>
  <c r="E647" i="3"/>
  <c r="D648" i="3"/>
  <c r="M648" i="3" s="1"/>
  <c r="E648" i="3"/>
  <c r="D649" i="3"/>
  <c r="M649" i="3" s="1"/>
  <c r="E649" i="3"/>
  <c r="D650" i="3"/>
  <c r="M650" i="3" s="1"/>
  <c r="E650" i="3"/>
  <c r="D651" i="3"/>
  <c r="M651" i="3" s="1"/>
  <c r="E651" i="3"/>
  <c r="D652" i="3"/>
  <c r="M652" i="3" s="1"/>
  <c r="E652" i="3"/>
  <c r="D653" i="3"/>
  <c r="M653" i="3" s="1"/>
  <c r="E653" i="3"/>
  <c r="D654" i="3"/>
  <c r="M654" i="3" s="1"/>
  <c r="E654" i="3"/>
  <c r="D655" i="3"/>
  <c r="M655" i="3" s="1"/>
  <c r="E655" i="3"/>
  <c r="D656" i="3"/>
  <c r="E656" i="3"/>
  <c r="M656" i="3"/>
  <c r="D657" i="3"/>
  <c r="M657" i="3" s="1"/>
  <c r="E657" i="3"/>
  <c r="D658" i="3"/>
  <c r="M658" i="3" s="1"/>
  <c r="E658" i="3"/>
  <c r="D659" i="3"/>
  <c r="E659" i="3"/>
  <c r="M659" i="3"/>
  <c r="D660" i="3"/>
  <c r="E660" i="3"/>
  <c r="M660" i="3"/>
  <c r="D661" i="3"/>
  <c r="M661" i="3" s="1"/>
  <c r="E661" i="3"/>
  <c r="D662" i="3"/>
  <c r="M662" i="3" s="1"/>
  <c r="E662" i="3"/>
  <c r="D663" i="3"/>
  <c r="E663" i="3"/>
  <c r="M663" i="3"/>
  <c r="D664" i="3"/>
  <c r="E664" i="3"/>
  <c r="M664" i="3"/>
  <c r="D665" i="3"/>
  <c r="M665" i="3" s="1"/>
  <c r="E665" i="3"/>
  <c r="D666" i="3"/>
  <c r="M666" i="3" s="1"/>
  <c r="E666" i="3"/>
  <c r="D667" i="3"/>
  <c r="E667" i="3"/>
  <c r="M667" i="3"/>
  <c r="D668" i="3"/>
  <c r="E668" i="3"/>
  <c r="M668" i="3"/>
  <c r="D669" i="3"/>
  <c r="M669" i="3" s="1"/>
  <c r="E669" i="3"/>
  <c r="D670" i="3"/>
  <c r="M670" i="3" s="1"/>
  <c r="E670" i="3"/>
  <c r="D671" i="3"/>
  <c r="E671" i="3"/>
  <c r="M671" i="3"/>
  <c r="D672" i="3"/>
  <c r="E672" i="3"/>
  <c r="M672" i="3"/>
  <c r="D673" i="3"/>
  <c r="M673" i="3" s="1"/>
  <c r="E673" i="3"/>
  <c r="D674" i="3"/>
  <c r="M674" i="3" s="1"/>
  <c r="E674" i="3"/>
  <c r="D675" i="3"/>
  <c r="E675" i="3"/>
  <c r="M675" i="3"/>
  <c r="D676" i="3"/>
  <c r="E676" i="3"/>
  <c r="M676" i="3"/>
  <c r="D677" i="3"/>
  <c r="M677" i="3" s="1"/>
  <c r="E677" i="3"/>
  <c r="D678" i="3"/>
  <c r="M678" i="3" s="1"/>
  <c r="E678" i="3"/>
  <c r="D679" i="3"/>
  <c r="E679" i="3"/>
  <c r="M679" i="3"/>
  <c r="D680" i="3"/>
  <c r="E680" i="3"/>
  <c r="M680" i="3"/>
  <c r="D681" i="3"/>
  <c r="M681" i="3" s="1"/>
  <c r="E681" i="3"/>
  <c r="D682" i="3"/>
  <c r="M682" i="3" s="1"/>
  <c r="E682" i="3"/>
  <c r="D683" i="3"/>
  <c r="E683" i="3"/>
  <c r="M683" i="3"/>
  <c r="D684" i="3"/>
  <c r="E684" i="3"/>
  <c r="M684" i="3"/>
  <c r="D685" i="3"/>
  <c r="M685" i="3" s="1"/>
  <c r="E685" i="3"/>
  <c r="D686" i="3"/>
  <c r="M686" i="3" s="1"/>
  <c r="E686" i="3"/>
  <c r="D687" i="3"/>
  <c r="E687" i="3"/>
  <c r="M687" i="3"/>
  <c r="D688" i="3"/>
  <c r="E688" i="3"/>
  <c r="M688" i="3"/>
  <c r="D689" i="3"/>
  <c r="M689" i="3" s="1"/>
  <c r="E689" i="3"/>
  <c r="D690" i="3"/>
  <c r="M690" i="3" s="1"/>
  <c r="E690" i="3"/>
  <c r="D691" i="3"/>
  <c r="E691" i="3"/>
  <c r="M691" i="3"/>
  <c r="D692" i="3"/>
  <c r="E692" i="3"/>
  <c r="M692" i="3"/>
  <c r="D693" i="3"/>
  <c r="M693" i="3" s="1"/>
  <c r="E693" i="3"/>
  <c r="D694" i="3"/>
  <c r="M694" i="3" s="1"/>
  <c r="E694" i="3"/>
  <c r="D695" i="3"/>
  <c r="E695" i="3"/>
  <c r="M695" i="3"/>
  <c r="D696" i="3"/>
  <c r="E696" i="3"/>
  <c r="M696" i="3"/>
  <c r="D697" i="3"/>
  <c r="M697" i="3" s="1"/>
  <c r="E697" i="3"/>
  <c r="D698" i="3"/>
  <c r="M698" i="3" s="1"/>
  <c r="E698" i="3"/>
  <c r="D699" i="3"/>
  <c r="M699" i="3" s="1"/>
  <c r="E699" i="3"/>
  <c r="D700" i="3"/>
  <c r="M700" i="3" s="1"/>
  <c r="E700" i="3"/>
  <c r="D701" i="3"/>
  <c r="M701" i="3" s="1"/>
  <c r="E701" i="3"/>
  <c r="D702" i="3"/>
  <c r="M702" i="3" s="1"/>
  <c r="E702" i="3"/>
  <c r="D703" i="3"/>
  <c r="M703" i="3" s="1"/>
  <c r="E703" i="3"/>
  <c r="D704" i="3"/>
  <c r="M704" i="3" s="1"/>
  <c r="E704" i="3"/>
  <c r="D705" i="3"/>
  <c r="M705" i="3" s="1"/>
  <c r="E705" i="3"/>
  <c r="D706" i="3"/>
  <c r="M706" i="3" s="1"/>
  <c r="E706" i="3"/>
  <c r="D707" i="3"/>
  <c r="M707" i="3" s="1"/>
  <c r="E707" i="3"/>
  <c r="D708" i="3"/>
  <c r="M708" i="3" s="1"/>
  <c r="E708" i="3"/>
  <c r="D709" i="3"/>
  <c r="M709" i="3" s="1"/>
  <c r="E709" i="3"/>
  <c r="D710" i="3"/>
  <c r="M710" i="3" s="1"/>
  <c r="E710" i="3"/>
  <c r="D711" i="3"/>
  <c r="M711" i="3" s="1"/>
  <c r="E711" i="3"/>
  <c r="D712" i="3"/>
  <c r="M712" i="3" s="1"/>
  <c r="E712" i="3"/>
  <c r="D713" i="3"/>
  <c r="M713" i="3" s="1"/>
  <c r="E713" i="3"/>
  <c r="D714" i="3"/>
  <c r="M714" i="3" s="1"/>
  <c r="E714" i="3"/>
  <c r="D715" i="3"/>
  <c r="M715" i="3" s="1"/>
  <c r="E715" i="3"/>
  <c r="D716" i="3"/>
  <c r="M716" i="3" s="1"/>
  <c r="E716" i="3"/>
  <c r="D717" i="3"/>
  <c r="M717" i="3" s="1"/>
  <c r="E717" i="3"/>
  <c r="D718" i="3"/>
  <c r="M718" i="3" s="1"/>
  <c r="E718" i="3"/>
  <c r="D719" i="3"/>
  <c r="M719" i="3" s="1"/>
  <c r="E719" i="3"/>
  <c r="D720" i="3"/>
  <c r="M720" i="3" s="1"/>
  <c r="E720" i="3"/>
  <c r="D721" i="3"/>
  <c r="M721" i="3" s="1"/>
  <c r="E721" i="3"/>
  <c r="D722" i="3"/>
  <c r="M722" i="3" s="1"/>
  <c r="E722" i="3"/>
  <c r="D723" i="3"/>
  <c r="M723" i="3" s="1"/>
  <c r="E723" i="3"/>
  <c r="D724" i="3"/>
  <c r="M724" i="3" s="1"/>
  <c r="E724" i="3"/>
  <c r="D725" i="3"/>
  <c r="M725" i="3" s="1"/>
  <c r="E725" i="3"/>
  <c r="D726" i="3"/>
  <c r="M726" i="3" s="1"/>
  <c r="E726" i="3"/>
  <c r="D727" i="3"/>
  <c r="M727" i="3" s="1"/>
  <c r="E727" i="3"/>
  <c r="D728" i="3"/>
  <c r="M728" i="3" s="1"/>
  <c r="E728" i="3"/>
  <c r="D729" i="3"/>
  <c r="E729" i="3"/>
  <c r="M729" i="3"/>
  <c r="D730" i="3"/>
  <c r="M730" i="3" s="1"/>
  <c r="E730" i="3"/>
  <c r="D731" i="3"/>
  <c r="M731" i="3" s="1"/>
  <c r="E731" i="3"/>
  <c r="D732" i="3"/>
  <c r="M732" i="3" s="1"/>
  <c r="E732" i="3"/>
  <c r="D733" i="3"/>
  <c r="M733" i="3" s="1"/>
  <c r="E733" i="3"/>
  <c r="D734" i="3"/>
  <c r="M734" i="3" s="1"/>
  <c r="E734" i="3"/>
  <c r="D735" i="3"/>
  <c r="M735" i="3" s="1"/>
  <c r="E735" i="3"/>
  <c r="D736" i="3"/>
  <c r="M736" i="3" s="1"/>
  <c r="E736" i="3"/>
  <c r="D737" i="3"/>
  <c r="M737" i="3" s="1"/>
  <c r="E737" i="3"/>
  <c r="D738" i="3"/>
  <c r="M738" i="3" s="1"/>
  <c r="E738" i="3"/>
  <c r="D739" i="3"/>
  <c r="M739" i="3" s="1"/>
  <c r="E739" i="3"/>
  <c r="D740" i="3"/>
  <c r="M740" i="3" s="1"/>
  <c r="E740" i="3"/>
  <c r="D741" i="3"/>
  <c r="M741" i="3" s="1"/>
  <c r="E741" i="3"/>
  <c r="D742" i="3"/>
  <c r="M742" i="3" s="1"/>
  <c r="E742" i="3"/>
  <c r="D743" i="3"/>
  <c r="M743" i="3" s="1"/>
  <c r="E743" i="3"/>
  <c r="D744" i="3"/>
  <c r="M744" i="3" s="1"/>
  <c r="E744" i="3"/>
  <c r="D745" i="3"/>
  <c r="M745" i="3" s="1"/>
  <c r="E745" i="3"/>
  <c r="D746" i="3"/>
  <c r="M746" i="3" s="1"/>
  <c r="E746" i="3"/>
  <c r="D747" i="3"/>
  <c r="M747" i="3" s="1"/>
  <c r="E747" i="3"/>
  <c r="D748" i="3"/>
  <c r="M748" i="3" s="1"/>
  <c r="E748" i="3"/>
  <c r="D749" i="3"/>
  <c r="M749" i="3" s="1"/>
  <c r="E749" i="3"/>
  <c r="D750" i="3"/>
  <c r="M750" i="3" s="1"/>
  <c r="E750" i="3"/>
  <c r="D751" i="3"/>
  <c r="M751" i="3" s="1"/>
  <c r="E751" i="3"/>
  <c r="D752" i="3"/>
  <c r="E752" i="3"/>
  <c r="M752" i="3"/>
  <c r="D753" i="3"/>
  <c r="E753" i="3"/>
  <c r="M753" i="3"/>
  <c r="D754" i="3"/>
  <c r="M754" i="3" s="1"/>
  <c r="E754" i="3"/>
  <c r="D755" i="3"/>
  <c r="M755" i="3" s="1"/>
  <c r="E755" i="3"/>
  <c r="D756" i="3"/>
  <c r="E756" i="3"/>
  <c r="M756" i="3"/>
  <c r="D757" i="3"/>
  <c r="E757" i="3"/>
  <c r="M757" i="3"/>
  <c r="D758" i="3"/>
  <c r="M758" i="3" s="1"/>
  <c r="E758" i="3"/>
  <c r="D759" i="3"/>
  <c r="M759" i="3" s="1"/>
  <c r="E759" i="3"/>
  <c r="D760" i="3"/>
  <c r="E760" i="3"/>
  <c r="M760" i="3"/>
  <c r="D761" i="3"/>
  <c r="E761" i="3"/>
  <c r="M761" i="3"/>
  <c r="D762" i="3"/>
  <c r="M762" i="3" s="1"/>
  <c r="E762" i="3"/>
  <c r="D763" i="3"/>
  <c r="M763" i="3" s="1"/>
  <c r="E763" i="3"/>
  <c r="D764" i="3"/>
  <c r="E764" i="3"/>
  <c r="M764" i="3"/>
  <c r="D765" i="3"/>
  <c r="M765" i="3" s="1"/>
  <c r="E765" i="3"/>
  <c r="D766" i="3"/>
  <c r="M766" i="3" s="1"/>
  <c r="E766" i="3"/>
  <c r="D767" i="3"/>
  <c r="M767" i="3" s="1"/>
  <c r="E767" i="3"/>
  <c r="D768" i="3"/>
  <c r="M768" i="3" s="1"/>
  <c r="E768" i="3"/>
  <c r="D769" i="3"/>
  <c r="M769" i="3" s="1"/>
  <c r="E769" i="3"/>
  <c r="D770" i="3"/>
  <c r="M770" i="3" s="1"/>
  <c r="E770" i="3"/>
  <c r="D771" i="3"/>
  <c r="M771" i="3" s="1"/>
  <c r="E771" i="3"/>
  <c r="D772" i="3"/>
  <c r="M772" i="3" s="1"/>
  <c r="E772" i="3"/>
  <c r="D773" i="3"/>
  <c r="M773" i="3" s="1"/>
  <c r="E773" i="3"/>
  <c r="D774" i="3"/>
  <c r="M774" i="3" s="1"/>
  <c r="E774" i="3"/>
  <c r="D775" i="3"/>
  <c r="M775" i="3" s="1"/>
  <c r="E775" i="3"/>
  <c r="D776" i="3"/>
  <c r="M776" i="3" s="1"/>
  <c r="E776" i="3"/>
  <c r="D777" i="3"/>
  <c r="M777" i="3" s="1"/>
  <c r="E777" i="3"/>
  <c r="D778" i="3"/>
  <c r="M778" i="3" s="1"/>
  <c r="E778" i="3"/>
  <c r="D779" i="3"/>
  <c r="M779" i="3" s="1"/>
  <c r="E779" i="3"/>
  <c r="D780" i="3"/>
  <c r="M780" i="3" s="1"/>
  <c r="E780" i="3"/>
  <c r="D781" i="3"/>
  <c r="M781" i="3" s="1"/>
  <c r="E781" i="3"/>
  <c r="D782" i="3"/>
  <c r="M782" i="3" s="1"/>
  <c r="E782" i="3"/>
  <c r="D783" i="3"/>
  <c r="M783" i="3" s="1"/>
  <c r="E783" i="3"/>
  <c r="D784" i="3"/>
  <c r="M784" i="3" s="1"/>
  <c r="E784" i="3"/>
  <c r="D785" i="3"/>
  <c r="M785" i="3" s="1"/>
  <c r="E785" i="3"/>
  <c r="D786" i="3"/>
  <c r="M786" i="3" s="1"/>
  <c r="E786" i="3"/>
  <c r="D787" i="3"/>
  <c r="M787" i="3" s="1"/>
  <c r="E787" i="3"/>
  <c r="D788" i="3"/>
  <c r="M788" i="3" s="1"/>
  <c r="E788" i="3"/>
  <c r="D789" i="3"/>
  <c r="M789" i="3" s="1"/>
  <c r="E789" i="3"/>
  <c r="D790" i="3"/>
  <c r="M790" i="3" s="1"/>
  <c r="E790" i="3"/>
  <c r="D791" i="3"/>
  <c r="M791" i="3" s="1"/>
  <c r="E791" i="3"/>
  <c r="D792" i="3"/>
  <c r="M792" i="3" s="1"/>
  <c r="E792" i="3"/>
  <c r="D793" i="3"/>
  <c r="M793" i="3" s="1"/>
  <c r="E793" i="3"/>
  <c r="D794" i="3"/>
  <c r="M794" i="3" s="1"/>
  <c r="E794" i="3"/>
  <c r="D795" i="3"/>
  <c r="M795" i="3" s="1"/>
  <c r="E795" i="3"/>
  <c r="D796" i="3"/>
  <c r="M796" i="3" s="1"/>
  <c r="E796" i="3"/>
  <c r="D797" i="3"/>
  <c r="M797" i="3" s="1"/>
  <c r="E797" i="3"/>
  <c r="D798" i="3"/>
  <c r="M798" i="3" s="1"/>
  <c r="E798" i="3"/>
  <c r="D799" i="3"/>
  <c r="M799" i="3" s="1"/>
  <c r="E799" i="3"/>
  <c r="D800" i="3"/>
  <c r="M800" i="3" s="1"/>
  <c r="E800" i="3"/>
  <c r="D801" i="3"/>
  <c r="M801" i="3" s="1"/>
  <c r="E801" i="3"/>
  <c r="D802" i="3"/>
  <c r="M802" i="3" s="1"/>
  <c r="E802" i="3"/>
  <c r="D803" i="3"/>
  <c r="M803" i="3" s="1"/>
  <c r="E803" i="3"/>
  <c r="D804" i="3"/>
  <c r="M804" i="3" s="1"/>
  <c r="E804" i="3"/>
  <c r="D805" i="3"/>
  <c r="M805" i="3" s="1"/>
  <c r="E805" i="3"/>
  <c r="D806" i="3"/>
  <c r="M806" i="3" s="1"/>
  <c r="E806" i="3"/>
  <c r="D807" i="3"/>
  <c r="M807" i="3" s="1"/>
  <c r="E807" i="3"/>
  <c r="D808" i="3"/>
  <c r="M808" i="3" s="1"/>
  <c r="E808" i="3"/>
  <c r="D809" i="3"/>
  <c r="M809" i="3" s="1"/>
  <c r="E809" i="3"/>
  <c r="D810" i="3"/>
  <c r="M810" i="3" s="1"/>
  <c r="E810" i="3"/>
  <c r="D811" i="3"/>
  <c r="M811" i="3" s="1"/>
  <c r="E811" i="3"/>
  <c r="D812" i="3"/>
  <c r="M812" i="3" s="1"/>
  <c r="E812" i="3"/>
  <c r="D813" i="3"/>
  <c r="M813" i="3" s="1"/>
  <c r="E813" i="3"/>
  <c r="D814" i="3"/>
  <c r="M814" i="3" s="1"/>
  <c r="E814" i="3"/>
  <c r="D815" i="3"/>
  <c r="M815" i="3" s="1"/>
  <c r="E815" i="3"/>
  <c r="D816" i="3"/>
  <c r="M816" i="3" s="1"/>
  <c r="E816" i="3"/>
  <c r="D817" i="3"/>
  <c r="M817" i="3" s="1"/>
  <c r="E817" i="3"/>
  <c r="D818" i="3"/>
  <c r="M818" i="3" s="1"/>
  <c r="E818" i="3"/>
  <c r="D819" i="3"/>
  <c r="M819" i="3" s="1"/>
  <c r="E819" i="3"/>
  <c r="D820" i="3"/>
  <c r="M820" i="3" s="1"/>
  <c r="E820" i="3"/>
  <c r="D821" i="3"/>
  <c r="M821" i="3" s="1"/>
  <c r="E821" i="3"/>
  <c r="D822" i="3"/>
  <c r="M822" i="3" s="1"/>
  <c r="E822" i="3"/>
  <c r="D823" i="3"/>
  <c r="M823" i="3" s="1"/>
  <c r="E823" i="3"/>
  <c r="D824" i="3"/>
  <c r="M824" i="3" s="1"/>
  <c r="E824" i="3"/>
  <c r="D825" i="3"/>
  <c r="M825" i="3" s="1"/>
  <c r="E825" i="3"/>
  <c r="D826" i="3"/>
  <c r="M826" i="3" s="1"/>
  <c r="E826" i="3"/>
  <c r="D827" i="3"/>
  <c r="M827" i="3" s="1"/>
  <c r="E827" i="3"/>
  <c r="D828" i="3"/>
  <c r="M828" i="3" s="1"/>
  <c r="E828" i="3"/>
  <c r="D829" i="3"/>
  <c r="M829" i="3" s="1"/>
  <c r="E829" i="3"/>
  <c r="D830" i="3"/>
  <c r="M830" i="3" s="1"/>
  <c r="E830" i="3"/>
  <c r="D831" i="3"/>
  <c r="M831" i="3" s="1"/>
  <c r="E831" i="3"/>
  <c r="D832" i="3"/>
  <c r="M832" i="3" s="1"/>
  <c r="E832" i="3"/>
  <c r="D833" i="3"/>
  <c r="M833" i="3" s="1"/>
  <c r="E833" i="3"/>
  <c r="D834" i="3"/>
  <c r="M834" i="3" s="1"/>
  <c r="E834" i="3"/>
  <c r="D835" i="3"/>
  <c r="M835" i="3" s="1"/>
  <c r="E835" i="3"/>
  <c r="D836" i="3"/>
  <c r="M836" i="3" s="1"/>
  <c r="E836" i="3"/>
  <c r="D837" i="3"/>
  <c r="M837" i="3" s="1"/>
  <c r="E837" i="3"/>
  <c r="D838" i="3"/>
  <c r="M838" i="3" s="1"/>
  <c r="E838" i="3"/>
  <c r="D839" i="3"/>
  <c r="M839" i="3" s="1"/>
  <c r="E839" i="3"/>
  <c r="D840" i="3"/>
  <c r="M840" i="3" s="1"/>
  <c r="E840" i="3"/>
  <c r="D841" i="3"/>
  <c r="M841" i="3" s="1"/>
  <c r="E841" i="3"/>
  <c r="D842" i="3"/>
  <c r="M842" i="3" s="1"/>
  <c r="E842" i="3"/>
  <c r="D843" i="3"/>
  <c r="E843" i="3"/>
  <c r="M843" i="3"/>
  <c r="D844" i="3"/>
  <c r="M844" i="3" s="1"/>
  <c r="E844" i="3"/>
  <c r="D845" i="3"/>
  <c r="M845" i="3" s="1"/>
  <c r="E845" i="3"/>
  <c r="D846" i="3"/>
  <c r="M846" i="3" s="1"/>
  <c r="E846" i="3"/>
  <c r="D847" i="3"/>
  <c r="M847" i="3" s="1"/>
  <c r="E847" i="3"/>
  <c r="D848" i="3"/>
  <c r="M848" i="3" s="1"/>
  <c r="E848" i="3"/>
  <c r="D849" i="3"/>
  <c r="M849" i="3" s="1"/>
  <c r="E849" i="3"/>
  <c r="D850" i="3"/>
  <c r="M850" i="3" s="1"/>
  <c r="E850" i="3"/>
  <c r="D851" i="3"/>
  <c r="M851" i="3" s="1"/>
  <c r="E851" i="3"/>
  <c r="D852" i="3"/>
  <c r="E852" i="3"/>
  <c r="M852" i="3"/>
  <c r="D853" i="3"/>
  <c r="M853" i="3" s="1"/>
  <c r="E853" i="3"/>
  <c r="D854" i="3"/>
  <c r="M854" i="3" s="1"/>
  <c r="E854" i="3"/>
  <c r="D855" i="3"/>
  <c r="M855" i="3" s="1"/>
  <c r="E855" i="3"/>
  <c r="J855" i="3"/>
  <c r="D856" i="3"/>
  <c r="M856" i="3" s="1"/>
  <c r="E856" i="3"/>
  <c r="D857" i="3"/>
  <c r="M857" i="3" s="1"/>
  <c r="E857" i="3"/>
  <c r="J857" i="3"/>
  <c r="D858" i="3"/>
  <c r="M858" i="3" s="1"/>
  <c r="E858" i="3"/>
  <c r="D859" i="3"/>
  <c r="M859" i="3" s="1"/>
  <c r="E859" i="3"/>
  <c r="J859" i="3"/>
  <c r="D860" i="3"/>
  <c r="M860" i="3" s="1"/>
  <c r="E860" i="3"/>
  <c r="D861" i="3"/>
  <c r="M861" i="3" s="1"/>
  <c r="E861" i="3"/>
  <c r="D862" i="3"/>
  <c r="M862" i="3" s="1"/>
  <c r="E862" i="3"/>
  <c r="D863" i="3"/>
  <c r="M863" i="3" s="1"/>
  <c r="E863" i="3"/>
  <c r="D864" i="3"/>
  <c r="M864" i="3" s="1"/>
  <c r="E864" i="3"/>
  <c r="D865" i="3"/>
  <c r="M865" i="3" s="1"/>
  <c r="E865" i="3"/>
  <c r="D866" i="3"/>
  <c r="M866" i="3" s="1"/>
  <c r="E866" i="3"/>
  <c r="D867" i="3"/>
  <c r="M867" i="3" s="1"/>
  <c r="E867" i="3"/>
  <c r="J867" i="3"/>
  <c r="D868" i="3"/>
  <c r="M868" i="3" s="1"/>
  <c r="E868" i="3"/>
  <c r="D869" i="3"/>
  <c r="M869" i="3" s="1"/>
  <c r="E869" i="3"/>
  <c r="J869" i="3"/>
  <c r="D870" i="3"/>
  <c r="M870" i="3" s="1"/>
  <c r="E870" i="3"/>
  <c r="D871" i="3"/>
  <c r="M871" i="3" s="1"/>
  <c r="E871" i="3"/>
  <c r="J871" i="3"/>
  <c r="D872" i="3"/>
  <c r="M872" i="3" s="1"/>
  <c r="E872" i="3"/>
  <c r="D873" i="3"/>
  <c r="M873" i="3" s="1"/>
  <c r="E873" i="3"/>
  <c r="J873" i="3"/>
  <c r="D874" i="3"/>
  <c r="M874" i="3" s="1"/>
  <c r="E874" i="3"/>
  <c r="D875" i="3"/>
  <c r="M875" i="3" s="1"/>
  <c r="E875" i="3"/>
  <c r="J875" i="3"/>
  <c r="D876" i="3"/>
  <c r="M876" i="3" s="1"/>
  <c r="E876" i="3"/>
  <c r="D877" i="3"/>
  <c r="M877" i="3" s="1"/>
  <c r="E877" i="3"/>
  <c r="D878" i="3"/>
  <c r="M878" i="3" s="1"/>
  <c r="E878" i="3"/>
  <c r="D879" i="3"/>
  <c r="M879" i="3" s="1"/>
  <c r="E879" i="3"/>
  <c r="J879" i="3"/>
  <c r="D880" i="3"/>
  <c r="M880" i="3" s="1"/>
  <c r="E880" i="3"/>
  <c r="D881" i="3"/>
  <c r="M881" i="3" s="1"/>
  <c r="E881" i="3"/>
  <c r="D882" i="3"/>
  <c r="M882" i="3" s="1"/>
  <c r="E882" i="3"/>
  <c r="D883" i="3"/>
  <c r="M883" i="3" s="1"/>
  <c r="E883" i="3"/>
  <c r="J883" i="3"/>
  <c r="D884" i="3"/>
  <c r="M884" i="3" s="1"/>
  <c r="E884" i="3"/>
  <c r="D885" i="3"/>
  <c r="M885" i="3" s="1"/>
  <c r="E885" i="3"/>
  <c r="J885" i="3"/>
  <c r="D886" i="3"/>
  <c r="M886" i="3" s="1"/>
  <c r="E886" i="3"/>
  <c r="D887" i="3"/>
  <c r="M887" i="3" s="1"/>
  <c r="E887" i="3"/>
  <c r="D888" i="3"/>
  <c r="M888" i="3" s="1"/>
  <c r="E888" i="3"/>
  <c r="D889" i="3"/>
  <c r="M889" i="3" s="1"/>
  <c r="E889" i="3"/>
  <c r="D890" i="3"/>
  <c r="M890" i="3" s="1"/>
  <c r="E890" i="3"/>
  <c r="D891" i="3"/>
  <c r="M891" i="3" s="1"/>
  <c r="E891" i="3"/>
  <c r="J891" i="3"/>
  <c r="D892" i="3"/>
  <c r="M892" i="3" s="1"/>
  <c r="E892" i="3"/>
  <c r="D893" i="3"/>
  <c r="M893" i="3" s="1"/>
  <c r="E893" i="3"/>
  <c r="J893" i="3"/>
  <c r="D894" i="3"/>
  <c r="M894" i="3" s="1"/>
  <c r="E894" i="3"/>
  <c r="D895" i="3"/>
  <c r="M895" i="3" s="1"/>
  <c r="E895" i="3"/>
  <c r="J895" i="3"/>
  <c r="D896" i="3"/>
  <c r="M896" i="3" s="1"/>
  <c r="E896" i="3"/>
  <c r="D897" i="3"/>
  <c r="M897" i="3" s="1"/>
  <c r="E897" i="3"/>
  <c r="J897" i="3"/>
  <c r="D898" i="3"/>
  <c r="M898" i="3" s="1"/>
  <c r="E898" i="3"/>
  <c r="D899" i="3"/>
  <c r="M899" i="3" s="1"/>
  <c r="E899" i="3"/>
  <c r="J899" i="3"/>
  <c r="D900" i="3"/>
  <c r="M900" i="3" s="1"/>
  <c r="E900" i="3"/>
  <c r="D901" i="3"/>
  <c r="M901" i="3" s="1"/>
  <c r="E901" i="3"/>
  <c r="D902" i="3"/>
  <c r="M902" i="3" s="1"/>
  <c r="E902" i="3"/>
  <c r="D903" i="3"/>
  <c r="M903" i="3" s="1"/>
  <c r="E903" i="3"/>
  <c r="J903" i="3"/>
  <c r="D904" i="3"/>
  <c r="M904" i="3" s="1"/>
  <c r="E904" i="3"/>
  <c r="D905" i="3"/>
  <c r="M905" i="3" s="1"/>
  <c r="E905" i="3"/>
  <c r="D906" i="3"/>
  <c r="M906" i="3" s="1"/>
  <c r="E906" i="3"/>
  <c r="D907" i="3"/>
  <c r="M907" i="3" s="1"/>
  <c r="E907" i="3"/>
  <c r="J907" i="3"/>
  <c r="D908" i="3"/>
  <c r="M908" i="3" s="1"/>
  <c r="E908" i="3"/>
  <c r="D909" i="3"/>
  <c r="M909" i="3" s="1"/>
  <c r="E909" i="3"/>
  <c r="J909" i="3"/>
  <c r="D910" i="3"/>
  <c r="M910" i="3" s="1"/>
  <c r="E910" i="3"/>
  <c r="D911" i="3"/>
  <c r="M911" i="3" s="1"/>
  <c r="E911" i="3"/>
  <c r="J911" i="3"/>
  <c r="D912" i="3"/>
  <c r="M912" i="3" s="1"/>
  <c r="E912" i="3"/>
  <c r="D913" i="3"/>
  <c r="M913" i="3" s="1"/>
  <c r="E913" i="3"/>
  <c r="J913" i="3"/>
  <c r="D914" i="3"/>
  <c r="M914" i="3" s="1"/>
  <c r="E914" i="3"/>
  <c r="D915" i="3"/>
  <c r="M915" i="3" s="1"/>
  <c r="E915" i="3"/>
  <c r="J915" i="3"/>
  <c r="D916" i="3"/>
  <c r="M916" i="3" s="1"/>
  <c r="E916" i="3"/>
  <c r="D917" i="3"/>
  <c r="M917" i="3" s="1"/>
  <c r="E917" i="3"/>
  <c r="D918" i="3"/>
  <c r="M918" i="3" s="1"/>
  <c r="E918" i="3"/>
  <c r="D919" i="3"/>
  <c r="M919" i="3" s="1"/>
  <c r="E919" i="3"/>
  <c r="J919" i="3"/>
  <c r="D920" i="3"/>
  <c r="M920" i="3" s="1"/>
  <c r="E920" i="3"/>
  <c r="D921" i="3"/>
  <c r="M921" i="3" s="1"/>
  <c r="E921" i="3"/>
  <c r="D922" i="3"/>
  <c r="M922" i="3" s="1"/>
  <c r="E922" i="3"/>
  <c r="D923" i="3"/>
  <c r="M923" i="3" s="1"/>
  <c r="E923" i="3"/>
  <c r="J923" i="3"/>
  <c r="D924" i="3"/>
  <c r="M924" i="3" s="1"/>
  <c r="E924" i="3"/>
  <c r="D925" i="3"/>
  <c r="M925" i="3" s="1"/>
  <c r="E925" i="3"/>
  <c r="J925" i="3"/>
  <c r="D926" i="3"/>
  <c r="M926" i="3" s="1"/>
  <c r="E926" i="3"/>
  <c r="D927" i="3"/>
  <c r="M927" i="3" s="1"/>
  <c r="E927" i="3"/>
  <c r="D928" i="3"/>
  <c r="M928" i="3" s="1"/>
  <c r="E928" i="3"/>
  <c r="D929" i="3"/>
  <c r="M929" i="3" s="1"/>
  <c r="E929" i="3"/>
  <c r="D930" i="3"/>
  <c r="M930" i="3" s="1"/>
  <c r="E930" i="3"/>
  <c r="D931" i="3"/>
  <c r="M931" i="3" s="1"/>
  <c r="E931" i="3"/>
  <c r="J931" i="3"/>
  <c r="D932" i="3"/>
  <c r="M932" i="3" s="1"/>
  <c r="E932" i="3"/>
  <c r="D933" i="3"/>
  <c r="M933" i="3" s="1"/>
  <c r="E933" i="3"/>
  <c r="J933" i="3"/>
  <c r="D934" i="3"/>
  <c r="M934" i="3" s="1"/>
  <c r="E934" i="3"/>
  <c r="D935" i="3"/>
  <c r="M935" i="3" s="1"/>
  <c r="E935" i="3"/>
  <c r="J935" i="3"/>
  <c r="D936" i="3"/>
  <c r="M936" i="3" s="1"/>
  <c r="E936" i="3"/>
  <c r="D937" i="3"/>
  <c r="M937" i="3" s="1"/>
  <c r="E937" i="3"/>
  <c r="J937" i="3"/>
  <c r="D938" i="3"/>
  <c r="M938" i="3" s="1"/>
  <c r="E938" i="3"/>
  <c r="D939" i="3"/>
  <c r="M939" i="3" s="1"/>
  <c r="E939" i="3"/>
  <c r="J939" i="3"/>
  <c r="D940" i="3"/>
  <c r="M940" i="3" s="1"/>
  <c r="E940" i="3"/>
  <c r="D941" i="3"/>
  <c r="M941" i="3" s="1"/>
  <c r="E941" i="3"/>
  <c r="D942" i="3"/>
  <c r="M942" i="3" s="1"/>
  <c r="E942" i="3"/>
  <c r="D943" i="3"/>
  <c r="M943" i="3" s="1"/>
  <c r="E943" i="3"/>
  <c r="J943" i="3"/>
  <c r="D944" i="3"/>
  <c r="M944" i="3" s="1"/>
  <c r="E944" i="3"/>
  <c r="D945" i="3"/>
  <c r="M945" i="3" s="1"/>
  <c r="E945" i="3"/>
  <c r="D946" i="3"/>
  <c r="M946" i="3" s="1"/>
  <c r="E946" i="3"/>
  <c r="D947" i="3"/>
  <c r="M947" i="3" s="1"/>
  <c r="E947" i="3"/>
  <c r="J947" i="3"/>
  <c r="D948" i="3"/>
  <c r="M948" i="3" s="1"/>
  <c r="E948" i="3"/>
  <c r="D949" i="3"/>
  <c r="M949" i="3" s="1"/>
  <c r="E949" i="3"/>
  <c r="J949" i="3"/>
  <c r="D950" i="3"/>
  <c r="M950" i="3" s="1"/>
  <c r="E950" i="3"/>
  <c r="D951" i="3"/>
  <c r="M951" i="3" s="1"/>
  <c r="E951" i="3"/>
  <c r="J951" i="3"/>
  <c r="D952" i="3"/>
  <c r="M952" i="3" s="1"/>
  <c r="E952" i="3"/>
  <c r="D953" i="3"/>
  <c r="M953" i="3" s="1"/>
  <c r="E953" i="3"/>
  <c r="J953" i="3"/>
  <c r="D954" i="3"/>
  <c r="M954" i="3" s="1"/>
  <c r="E954" i="3"/>
  <c r="D955" i="3"/>
  <c r="M955" i="3" s="1"/>
  <c r="E955" i="3"/>
  <c r="J955" i="3"/>
  <c r="D956" i="3"/>
  <c r="M956" i="3" s="1"/>
  <c r="E956" i="3"/>
  <c r="D957" i="3"/>
  <c r="M957" i="3" s="1"/>
  <c r="E957" i="3"/>
  <c r="J957" i="3"/>
  <c r="D958" i="3"/>
  <c r="M958" i="3" s="1"/>
  <c r="E958" i="3"/>
  <c r="D959" i="3"/>
  <c r="M959" i="3" s="1"/>
  <c r="E959" i="3"/>
  <c r="D960" i="3"/>
  <c r="M960" i="3" s="1"/>
  <c r="E960" i="3"/>
  <c r="D961" i="3"/>
  <c r="M961" i="3" s="1"/>
  <c r="E961" i="3"/>
  <c r="D962" i="3"/>
  <c r="M962" i="3" s="1"/>
  <c r="E962" i="3"/>
  <c r="D963" i="3"/>
  <c r="M963" i="3" s="1"/>
  <c r="E963" i="3"/>
  <c r="J963" i="3"/>
  <c r="D964" i="3"/>
  <c r="M964" i="3" s="1"/>
  <c r="E964" i="3"/>
  <c r="D965" i="3"/>
  <c r="M965" i="3" s="1"/>
  <c r="E965" i="3"/>
  <c r="J965" i="3"/>
  <c r="D966" i="3"/>
  <c r="M966" i="3" s="1"/>
  <c r="E966" i="3"/>
  <c r="D967" i="3"/>
  <c r="M967" i="3" s="1"/>
  <c r="E967" i="3"/>
  <c r="J967" i="3"/>
  <c r="D968" i="3"/>
  <c r="M968" i="3" s="1"/>
  <c r="E968" i="3"/>
  <c r="D969" i="3"/>
  <c r="M969" i="3" s="1"/>
  <c r="E969" i="3"/>
  <c r="D970" i="3"/>
  <c r="M970" i="3" s="1"/>
  <c r="E970" i="3"/>
  <c r="D971" i="3"/>
  <c r="M971" i="3" s="1"/>
  <c r="E971" i="3"/>
  <c r="J971" i="3"/>
  <c r="D972" i="3"/>
  <c r="M972" i="3" s="1"/>
  <c r="E972" i="3"/>
  <c r="D973" i="3"/>
  <c r="M973" i="3" s="1"/>
  <c r="E973" i="3"/>
  <c r="J973" i="3"/>
  <c r="D974" i="3"/>
  <c r="M974" i="3" s="1"/>
  <c r="E974" i="3"/>
  <c r="D975" i="3"/>
  <c r="M975" i="3" s="1"/>
  <c r="E975" i="3"/>
  <c r="J975" i="3"/>
  <c r="D976" i="3"/>
  <c r="M976" i="3" s="1"/>
  <c r="E976" i="3"/>
  <c r="D977" i="3"/>
  <c r="M977" i="3" s="1"/>
  <c r="E977" i="3"/>
  <c r="J977" i="3"/>
  <c r="D978" i="3"/>
  <c r="M978" i="3" s="1"/>
  <c r="E978" i="3"/>
  <c r="D979" i="3"/>
  <c r="M979" i="3" s="1"/>
  <c r="E979" i="3"/>
  <c r="J979" i="3"/>
  <c r="D980" i="3"/>
  <c r="M980" i="3" s="1"/>
  <c r="E980" i="3"/>
  <c r="D981" i="3"/>
  <c r="M981" i="3" s="1"/>
  <c r="E981" i="3"/>
  <c r="J981" i="3"/>
  <c r="D982" i="3"/>
  <c r="M982" i="3" s="1"/>
  <c r="E982" i="3"/>
  <c r="D983" i="3"/>
  <c r="M983" i="3" s="1"/>
  <c r="E983" i="3"/>
  <c r="J983" i="3"/>
  <c r="D984" i="3"/>
  <c r="M984" i="3" s="1"/>
  <c r="E984" i="3"/>
  <c r="D985" i="3"/>
  <c r="M985" i="3" s="1"/>
  <c r="E985" i="3"/>
  <c r="J985" i="3"/>
  <c r="D986" i="3"/>
  <c r="M986" i="3" s="1"/>
  <c r="E986" i="3"/>
  <c r="D987" i="3"/>
  <c r="M987" i="3" s="1"/>
  <c r="E987" i="3"/>
  <c r="D988" i="3"/>
  <c r="M988" i="3" s="1"/>
  <c r="E988" i="3"/>
  <c r="D989" i="3"/>
  <c r="M989" i="3" s="1"/>
  <c r="E989" i="3"/>
  <c r="D990" i="3"/>
  <c r="M990" i="3" s="1"/>
  <c r="E990" i="3"/>
  <c r="D991" i="3"/>
  <c r="M991" i="3" s="1"/>
  <c r="E991" i="3"/>
  <c r="D992" i="3"/>
  <c r="M992" i="3" s="1"/>
  <c r="E992" i="3"/>
  <c r="D993" i="3"/>
  <c r="M993" i="3" s="1"/>
  <c r="E993" i="3"/>
  <c r="D994" i="3"/>
  <c r="M994" i="3" s="1"/>
  <c r="E994" i="3"/>
  <c r="D995" i="3"/>
  <c r="M995" i="3" s="1"/>
  <c r="E995" i="3"/>
  <c r="D996" i="3"/>
  <c r="M996" i="3" s="1"/>
  <c r="E996" i="3"/>
  <c r="D997" i="3"/>
  <c r="M997" i="3" s="1"/>
  <c r="E997" i="3"/>
  <c r="J997" i="3"/>
  <c r="D998" i="3"/>
  <c r="M998" i="3" s="1"/>
  <c r="E998" i="3"/>
  <c r="D999" i="3"/>
  <c r="M999" i="3" s="1"/>
  <c r="E999" i="3"/>
  <c r="D1000" i="3"/>
  <c r="M1000" i="3" s="1"/>
  <c r="E1000" i="3"/>
  <c r="J1000" i="3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31" i="2"/>
  <c r="J961" i="3" l="1"/>
  <c r="J999" i="3"/>
  <c r="L999" i="3" s="1"/>
  <c r="J969" i="3"/>
  <c r="J959" i="3"/>
  <c r="J865" i="3"/>
  <c r="J861" i="3"/>
  <c r="L861" i="3" s="1"/>
  <c r="J863" i="3"/>
  <c r="J927" i="3"/>
  <c r="J887" i="3"/>
  <c r="L887" i="3" s="1"/>
  <c r="J877" i="3"/>
  <c r="L877" i="3" s="1"/>
  <c r="J837" i="3"/>
  <c r="L837" i="3" s="1"/>
  <c r="J889" i="3"/>
  <c r="J945" i="3"/>
  <c r="J941" i="3"/>
  <c r="L941" i="3" s="1"/>
  <c r="J929" i="3"/>
  <c r="J921" i="3"/>
  <c r="L921" i="3" s="1"/>
  <c r="J917" i="3"/>
  <c r="J905" i="3"/>
  <c r="J901" i="3"/>
  <c r="L901" i="3" s="1"/>
  <c r="J881" i="3"/>
  <c r="J361" i="3"/>
  <c r="J115" i="3"/>
  <c r="L115" i="3" s="1"/>
  <c r="J61" i="3"/>
  <c r="J452" i="3"/>
  <c r="J451" i="3"/>
  <c r="J66" i="3"/>
  <c r="L66" i="3" s="1"/>
  <c r="L63" i="3"/>
  <c r="J99" i="3"/>
  <c r="L99" i="3" s="1"/>
  <c r="L50" i="3"/>
  <c r="J854" i="3"/>
  <c r="L854" i="3" s="1"/>
  <c r="J280" i="3"/>
  <c r="J275" i="3"/>
  <c r="J79" i="3"/>
  <c r="L61" i="3"/>
  <c r="J43" i="3"/>
  <c r="L43" i="3" s="1"/>
  <c r="J37" i="3"/>
  <c r="L37" i="3" s="1"/>
  <c r="J31" i="3"/>
  <c r="L31" i="3" s="1"/>
  <c r="J28" i="3"/>
  <c r="J16" i="3"/>
  <c r="L14" i="3"/>
  <c r="J477" i="3"/>
  <c r="J475" i="3"/>
  <c r="J473" i="3"/>
  <c r="J471" i="3"/>
  <c r="J469" i="3"/>
  <c r="J467" i="3"/>
  <c r="J73" i="3"/>
  <c r="L73" i="3" s="1"/>
  <c r="L71" i="3"/>
  <c r="J67" i="3"/>
  <c r="J51" i="3"/>
  <c r="L51" i="3" s="1"/>
  <c r="L44" i="3"/>
  <c r="L32" i="3"/>
  <c r="J21" i="3"/>
  <c r="L21" i="3" s="1"/>
  <c r="J18" i="3"/>
  <c r="J444" i="3"/>
  <c r="J443" i="3"/>
  <c r="J359" i="3"/>
  <c r="J357" i="3"/>
  <c r="L357" i="3" s="1"/>
  <c r="J355" i="3"/>
  <c r="J353" i="3"/>
  <c r="L353" i="3" s="1"/>
  <c r="J351" i="3"/>
  <c r="J349" i="3"/>
  <c r="J348" i="3"/>
  <c r="J279" i="3"/>
  <c r="J278" i="3"/>
  <c r="J273" i="3"/>
  <c r="J272" i="3"/>
  <c r="J271" i="3"/>
  <c r="J80" i="3"/>
  <c r="L69" i="3"/>
  <c r="J59" i="3"/>
  <c r="L59" i="3" s="1"/>
  <c r="J57" i="3"/>
  <c r="L57" i="3" s="1"/>
  <c r="J56" i="3"/>
  <c r="J38" i="3"/>
  <c r="L38" i="3" s="1"/>
  <c r="L36" i="3"/>
  <c r="J27" i="3"/>
  <c r="L27" i="3" s="1"/>
  <c r="J15" i="3"/>
  <c r="J11" i="3"/>
  <c r="L11" i="3" s="1"/>
  <c r="J5" i="3"/>
  <c r="L5" i="3" s="1"/>
  <c r="J146" i="3"/>
  <c r="J82" i="3"/>
  <c r="J20" i="3"/>
  <c r="L981" i="3"/>
  <c r="L977" i="3"/>
  <c r="J447" i="3"/>
  <c r="J209" i="3"/>
  <c r="J85" i="3"/>
  <c r="J77" i="3"/>
  <c r="J54" i="3"/>
  <c r="J52" i="3"/>
  <c r="L52" i="3" s="1"/>
  <c r="J47" i="3"/>
  <c r="L47" i="3" s="1"/>
  <c r="J40" i="3"/>
  <c r="J35" i="3"/>
  <c r="J10" i="3"/>
  <c r="J996" i="3"/>
  <c r="L985" i="3"/>
  <c r="L979" i="3"/>
  <c r="J995" i="3"/>
  <c r="J991" i="3"/>
  <c r="L947" i="3"/>
  <c r="L915" i="3"/>
  <c r="L883" i="3"/>
  <c r="J455" i="3"/>
  <c r="J448" i="3"/>
  <c r="J437" i="3"/>
  <c r="J429" i="3"/>
  <c r="J421" i="3"/>
  <c r="J413" i="3"/>
  <c r="J405" i="3"/>
  <c r="J397" i="3"/>
  <c r="J84" i="3"/>
  <c r="J65" i="3"/>
  <c r="J23" i="3"/>
  <c r="L23" i="3" s="1"/>
  <c r="J464" i="3"/>
  <c r="J992" i="3"/>
  <c r="L992" i="3" s="1"/>
  <c r="L983" i="3"/>
  <c r="J994" i="3"/>
  <c r="J993" i="3"/>
  <c r="J990" i="3"/>
  <c r="J989" i="3"/>
  <c r="L989" i="3" s="1"/>
  <c r="J987" i="3"/>
  <c r="L987" i="3" s="1"/>
  <c r="J463" i="3"/>
  <c r="J456" i="3"/>
  <c r="J212" i="3"/>
  <c r="J145" i="3"/>
  <c r="L145" i="3" s="1"/>
  <c r="J42" i="3"/>
  <c r="J30" i="3"/>
  <c r="L30" i="3" s="1"/>
  <c r="J13" i="3"/>
  <c r="J8" i="3"/>
  <c r="J440" i="3"/>
  <c r="J433" i="3"/>
  <c r="J425" i="3"/>
  <c r="J417" i="3"/>
  <c r="J409" i="3"/>
  <c r="J401" i="3"/>
  <c r="J393" i="3"/>
  <c r="L359" i="3"/>
  <c r="L351" i="3"/>
  <c r="J201" i="3"/>
  <c r="L201" i="3" s="1"/>
  <c r="J119" i="3"/>
  <c r="L119" i="3" s="1"/>
  <c r="J111" i="3"/>
  <c r="L111" i="3" s="1"/>
  <c r="J103" i="3"/>
  <c r="L103" i="3" s="1"/>
  <c r="J101" i="3"/>
  <c r="L101" i="3" s="1"/>
  <c r="J86" i="3"/>
  <c r="L86" i="3" s="1"/>
  <c r="J83" i="3"/>
  <c r="J81" i="3"/>
  <c r="J64" i="3"/>
  <c r="L64" i="3" s="1"/>
  <c r="J39" i="3"/>
  <c r="L39" i="3" s="1"/>
  <c r="J29" i="3"/>
  <c r="J19" i="3"/>
  <c r="J7" i="3"/>
  <c r="L7" i="3" s="1"/>
  <c r="J3" i="3"/>
  <c r="L3" i="3" s="1"/>
  <c r="D7" i="3"/>
  <c r="M7" i="3" s="1"/>
  <c r="E7" i="3"/>
  <c r="E4" i="3"/>
  <c r="L1000" i="3"/>
  <c r="J844" i="3"/>
  <c r="J682" i="3"/>
  <c r="J634" i="3"/>
  <c r="J998" i="3"/>
  <c r="J988" i="3"/>
  <c r="L988" i="3" s="1"/>
  <c r="J849" i="3"/>
  <c r="J845" i="3"/>
  <c r="J714" i="3"/>
  <c r="J658" i="3"/>
  <c r="J277" i="3"/>
  <c r="J133" i="3"/>
  <c r="J93" i="3"/>
  <c r="L994" i="3"/>
  <c r="J848" i="3"/>
  <c r="J741" i="3"/>
  <c r="J626" i="3"/>
  <c r="J41" i="3"/>
  <c r="J9" i="3"/>
  <c r="L997" i="3"/>
  <c r="L995" i="3"/>
  <c r="L991" i="3"/>
  <c r="J698" i="3"/>
  <c r="L998" i="3"/>
  <c r="L996" i="3"/>
  <c r="L990" i="3"/>
  <c r="J725" i="3"/>
  <c r="J674" i="3"/>
  <c r="J986" i="3"/>
  <c r="L986" i="3" s="1"/>
  <c r="J984" i="3"/>
  <c r="L984" i="3" s="1"/>
  <c r="J982" i="3"/>
  <c r="L982" i="3" s="1"/>
  <c r="J980" i="3"/>
  <c r="L980" i="3" s="1"/>
  <c r="J978" i="3"/>
  <c r="L978" i="3" s="1"/>
  <c r="J976" i="3"/>
  <c r="L976" i="3" s="1"/>
  <c r="J974" i="3"/>
  <c r="L974" i="3" s="1"/>
  <c r="J972" i="3"/>
  <c r="L972" i="3" s="1"/>
  <c r="J970" i="3"/>
  <c r="L970" i="3" s="1"/>
  <c r="J968" i="3"/>
  <c r="L968" i="3" s="1"/>
  <c r="J966" i="3"/>
  <c r="L966" i="3" s="1"/>
  <c r="J964" i="3"/>
  <c r="L964" i="3" s="1"/>
  <c r="J962" i="3"/>
  <c r="L962" i="3" s="1"/>
  <c r="J960" i="3"/>
  <c r="L960" i="3" s="1"/>
  <c r="J958" i="3"/>
  <c r="L958" i="3" s="1"/>
  <c r="J956" i="3"/>
  <c r="L956" i="3" s="1"/>
  <c r="J954" i="3"/>
  <c r="L954" i="3" s="1"/>
  <c r="J952" i="3"/>
  <c r="L952" i="3" s="1"/>
  <c r="J950" i="3"/>
  <c r="L950" i="3" s="1"/>
  <c r="J948" i="3"/>
  <c r="L948" i="3" s="1"/>
  <c r="J946" i="3"/>
  <c r="J944" i="3"/>
  <c r="L944" i="3" s="1"/>
  <c r="J942" i="3"/>
  <c r="L942" i="3" s="1"/>
  <c r="J940" i="3"/>
  <c r="L940" i="3" s="1"/>
  <c r="J938" i="3"/>
  <c r="L938" i="3" s="1"/>
  <c r="J936" i="3"/>
  <c r="L936" i="3" s="1"/>
  <c r="J934" i="3"/>
  <c r="L934" i="3" s="1"/>
  <c r="J932" i="3"/>
  <c r="L932" i="3" s="1"/>
  <c r="J930" i="3"/>
  <c r="L930" i="3" s="1"/>
  <c r="J928" i="3"/>
  <c r="L928" i="3" s="1"/>
  <c r="J926" i="3"/>
  <c r="L926" i="3" s="1"/>
  <c r="J924" i="3"/>
  <c r="L924" i="3" s="1"/>
  <c r="J922" i="3"/>
  <c r="L922" i="3" s="1"/>
  <c r="J920" i="3"/>
  <c r="L920" i="3" s="1"/>
  <c r="J918" i="3"/>
  <c r="L918" i="3" s="1"/>
  <c r="J916" i="3"/>
  <c r="L916" i="3" s="1"/>
  <c r="J914" i="3"/>
  <c r="J912" i="3"/>
  <c r="L912" i="3" s="1"/>
  <c r="J910" i="3"/>
  <c r="L910" i="3" s="1"/>
  <c r="J908" i="3"/>
  <c r="L908" i="3" s="1"/>
  <c r="J906" i="3"/>
  <c r="L906" i="3" s="1"/>
  <c r="J904" i="3"/>
  <c r="L904" i="3" s="1"/>
  <c r="J902" i="3"/>
  <c r="L902" i="3" s="1"/>
  <c r="J900" i="3"/>
  <c r="L900" i="3" s="1"/>
  <c r="J898" i="3"/>
  <c r="L898" i="3" s="1"/>
  <c r="J896" i="3"/>
  <c r="L896" i="3" s="1"/>
  <c r="J894" i="3"/>
  <c r="L894" i="3" s="1"/>
  <c r="J892" i="3"/>
  <c r="L892" i="3" s="1"/>
  <c r="J890" i="3"/>
  <c r="L890" i="3" s="1"/>
  <c r="J888" i="3"/>
  <c r="L888" i="3" s="1"/>
  <c r="J886" i="3"/>
  <c r="L886" i="3" s="1"/>
  <c r="J884" i="3"/>
  <c r="L884" i="3" s="1"/>
  <c r="J882" i="3"/>
  <c r="J880" i="3"/>
  <c r="L880" i="3" s="1"/>
  <c r="J878" i="3"/>
  <c r="L878" i="3" s="1"/>
  <c r="J876" i="3"/>
  <c r="L876" i="3" s="1"/>
  <c r="J874" i="3"/>
  <c r="L874" i="3" s="1"/>
  <c r="J872" i="3"/>
  <c r="L872" i="3" s="1"/>
  <c r="J870" i="3"/>
  <c r="L870" i="3" s="1"/>
  <c r="J868" i="3"/>
  <c r="L868" i="3" s="1"/>
  <c r="J866" i="3"/>
  <c r="L866" i="3" s="1"/>
  <c r="J864" i="3"/>
  <c r="L864" i="3" s="1"/>
  <c r="J862" i="3"/>
  <c r="L862" i="3" s="1"/>
  <c r="J860" i="3"/>
  <c r="L860" i="3" s="1"/>
  <c r="J858" i="3"/>
  <c r="L858" i="3" s="1"/>
  <c r="J856" i="3"/>
  <c r="L856" i="3" s="1"/>
  <c r="J851" i="3"/>
  <c r="L851" i="3" s="1"/>
  <c r="J850" i="3"/>
  <c r="L850" i="3" s="1"/>
  <c r="J181" i="3"/>
  <c r="J95" i="3"/>
  <c r="J17" i="3"/>
  <c r="L975" i="3"/>
  <c r="L973" i="3"/>
  <c r="L971" i="3"/>
  <c r="L969" i="3"/>
  <c r="L967" i="3"/>
  <c r="L965" i="3"/>
  <c r="L963" i="3"/>
  <c r="L961" i="3"/>
  <c r="L959" i="3"/>
  <c r="L957" i="3"/>
  <c r="L955" i="3"/>
  <c r="L953" i="3"/>
  <c r="L951" i="3"/>
  <c r="L949" i="3"/>
  <c r="L945" i="3"/>
  <c r="L943" i="3"/>
  <c r="L939" i="3"/>
  <c r="L937" i="3"/>
  <c r="L935" i="3"/>
  <c r="L933" i="3"/>
  <c r="L931" i="3"/>
  <c r="L929" i="3"/>
  <c r="L927" i="3"/>
  <c r="L925" i="3"/>
  <c r="L923" i="3"/>
  <c r="L919" i="3"/>
  <c r="L917" i="3"/>
  <c r="L913" i="3"/>
  <c r="L911" i="3"/>
  <c r="L909" i="3"/>
  <c r="L907" i="3"/>
  <c r="L905" i="3"/>
  <c r="L903" i="3"/>
  <c r="L899" i="3"/>
  <c r="L897" i="3"/>
  <c r="L895" i="3"/>
  <c r="L893" i="3"/>
  <c r="L891" i="3"/>
  <c r="L889" i="3"/>
  <c r="L885" i="3"/>
  <c r="L881" i="3"/>
  <c r="L879" i="3"/>
  <c r="L875" i="3"/>
  <c r="L873" i="3"/>
  <c r="L871" i="3"/>
  <c r="L869" i="3"/>
  <c r="L867" i="3"/>
  <c r="L865" i="3"/>
  <c r="L863" i="3"/>
  <c r="L859" i="3"/>
  <c r="L857" i="3"/>
  <c r="L855" i="3"/>
  <c r="J841" i="3"/>
  <c r="L841" i="3" s="1"/>
  <c r="J840" i="3"/>
  <c r="J662" i="3"/>
  <c r="L662" i="3" s="1"/>
  <c r="J638" i="3"/>
  <c r="L638" i="3" s="1"/>
  <c r="J622" i="3"/>
  <c r="L622" i="3" s="1"/>
  <c r="J606" i="3"/>
  <c r="L606" i="3" s="1"/>
  <c r="J210" i="3"/>
  <c r="L210" i="3" s="1"/>
  <c r="J194" i="3"/>
  <c r="J173" i="3"/>
  <c r="L173" i="3" s="1"/>
  <c r="J141" i="3"/>
  <c r="J125" i="3"/>
  <c r="J107" i="3"/>
  <c r="J74" i="3"/>
  <c r="J49" i="3"/>
  <c r="J25" i="3"/>
  <c r="J276" i="3"/>
  <c r="J222" i="3"/>
  <c r="J190" i="3"/>
  <c r="J87" i="3"/>
  <c r="J60" i="3"/>
  <c r="J33" i="3"/>
  <c r="J139" i="3"/>
  <c r="L139" i="3" s="1"/>
  <c r="J138" i="3"/>
  <c r="J131" i="3"/>
  <c r="L131" i="3" s="1"/>
  <c r="J130" i="3"/>
  <c r="J89" i="3"/>
  <c r="J76" i="3"/>
  <c r="L76" i="3" s="1"/>
  <c r="J70" i="3"/>
  <c r="J53" i="3"/>
  <c r="J45" i="3"/>
  <c r="J466" i="3"/>
  <c r="L466" i="3" s="1"/>
  <c r="J465" i="3"/>
  <c r="J462" i="3"/>
  <c r="L462" i="3" s="1"/>
  <c r="J461" i="3"/>
  <c r="J458" i="3"/>
  <c r="L458" i="3" s="1"/>
  <c r="J457" i="3"/>
  <c r="J454" i="3"/>
  <c r="L454" i="3" s="1"/>
  <c r="J453" i="3"/>
  <c r="J450" i="3"/>
  <c r="L450" i="3" s="1"/>
  <c r="J449" i="3"/>
  <c r="J446" i="3"/>
  <c r="J445" i="3"/>
  <c r="J442" i="3"/>
  <c r="L442" i="3" s="1"/>
  <c r="J441" i="3"/>
  <c r="L349" i="3"/>
  <c r="J137" i="3"/>
  <c r="L137" i="3" s="1"/>
  <c r="J129" i="3"/>
  <c r="J91" i="3"/>
  <c r="J72" i="3"/>
  <c r="L72" i="3" s="1"/>
  <c r="J58" i="3"/>
  <c r="L58" i="3" s="1"/>
  <c r="L460" i="3"/>
  <c r="L452" i="3"/>
  <c r="L444" i="3"/>
  <c r="L433" i="3"/>
  <c r="L425" i="3"/>
  <c r="L417" i="3"/>
  <c r="L401" i="3"/>
  <c r="L393" i="3"/>
  <c r="J135" i="3"/>
  <c r="L135" i="3" s="1"/>
  <c r="J134" i="3"/>
  <c r="J127" i="3"/>
  <c r="L127" i="3" s="1"/>
  <c r="J126" i="3"/>
  <c r="J105" i="3"/>
  <c r="L79" i="3"/>
  <c r="L70" i="3"/>
  <c r="J68" i="3"/>
  <c r="J62" i="3"/>
  <c r="J55" i="3"/>
  <c r="J136" i="3"/>
  <c r="L136" i="3" s="1"/>
  <c r="J132" i="3"/>
  <c r="L132" i="3" s="1"/>
  <c r="J128" i="3"/>
  <c r="L128" i="3" s="1"/>
  <c r="J124" i="3"/>
  <c r="L124" i="3" s="1"/>
  <c r="J836" i="3"/>
  <c r="J829" i="3"/>
  <c r="J828" i="3"/>
  <c r="J846" i="3"/>
  <c r="L844" i="3"/>
  <c r="J842" i="3"/>
  <c r="L840" i="3"/>
  <c r="J838" i="3"/>
  <c r="J835" i="3"/>
  <c r="J827" i="3"/>
  <c r="J824" i="3"/>
  <c r="J823" i="3"/>
  <c r="J820" i="3"/>
  <c r="J819" i="3"/>
  <c r="J816" i="3"/>
  <c r="J815" i="3"/>
  <c r="J812" i="3"/>
  <c r="J811" i="3"/>
  <c r="J808" i="3"/>
  <c r="J800" i="3"/>
  <c r="J792" i="3"/>
  <c r="J784" i="3"/>
  <c r="J852" i="3"/>
  <c r="L852" i="3" s="1"/>
  <c r="J833" i="3"/>
  <c r="J832" i="3"/>
  <c r="J853" i="3"/>
  <c r="L853" i="3" s="1"/>
  <c r="J847" i="3"/>
  <c r="J843" i="3"/>
  <c r="J839" i="3"/>
  <c r="J831" i="3"/>
  <c r="J804" i="3"/>
  <c r="J796" i="3"/>
  <c r="J788" i="3"/>
  <c r="J834" i="3"/>
  <c r="J830" i="3"/>
  <c r="J826" i="3"/>
  <c r="J822" i="3"/>
  <c r="J818" i="3"/>
  <c r="J814" i="3"/>
  <c r="J810" i="3"/>
  <c r="J806" i="3"/>
  <c r="J802" i="3"/>
  <c r="J798" i="3"/>
  <c r="J794" i="3"/>
  <c r="J790" i="3"/>
  <c r="J786" i="3"/>
  <c r="J751" i="3"/>
  <c r="J735" i="3"/>
  <c r="J719" i="3"/>
  <c r="J703" i="3"/>
  <c r="J687" i="3"/>
  <c r="J671" i="3"/>
  <c r="J655" i="3"/>
  <c r="J639" i="3"/>
  <c r="J623" i="3"/>
  <c r="J607" i="3"/>
  <c r="J825" i="3"/>
  <c r="J821" i="3"/>
  <c r="J817" i="3"/>
  <c r="J813" i="3"/>
  <c r="J809" i="3"/>
  <c r="J805" i="3"/>
  <c r="J801" i="3"/>
  <c r="J797" i="3"/>
  <c r="J793" i="3"/>
  <c r="J789" i="3"/>
  <c r="J785" i="3"/>
  <c r="J763" i="3"/>
  <c r="J747" i="3"/>
  <c r="J731" i="3"/>
  <c r="J715" i="3"/>
  <c r="J699" i="3"/>
  <c r="J683" i="3"/>
  <c r="J667" i="3"/>
  <c r="J651" i="3"/>
  <c r="J635" i="3"/>
  <c r="J619" i="3"/>
  <c r="J759" i="3"/>
  <c r="J743" i="3"/>
  <c r="J727" i="3"/>
  <c r="J711" i="3"/>
  <c r="J695" i="3"/>
  <c r="J679" i="3"/>
  <c r="J663" i="3"/>
  <c r="J647" i="3"/>
  <c r="J631" i="3"/>
  <c r="J615" i="3"/>
  <c r="J807" i="3"/>
  <c r="J803" i="3"/>
  <c r="J799" i="3"/>
  <c r="J795" i="3"/>
  <c r="J791" i="3"/>
  <c r="J787" i="3"/>
  <c r="J783" i="3"/>
  <c r="J755" i="3"/>
  <c r="J739" i="3"/>
  <c r="J723" i="3"/>
  <c r="J707" i="3"/>
  <c r="J691" i="3"/>
  <c r="J675" i="3"/>
  <c r="J659" i="3"/>
  <c r="J643" i="3"/>
  <c r="J627" i="3"/>
  <c r="J611" i="3"/>
  <c r="J552" i="3"/>
  <c r="J548" i="3"/>
  <c r="J544" i="3"/>
  <c r="J540" i="3"/>
  <c r="J536" i="3"/>
  <c r="J532" i="3"/>
  <c r="J528" i="3"/>
  <c r="J524" i="3"/>
  <c r="J520" i="3"/>
  <c r="J516" i="3"/>
  <c r="J512" i="3"/>
  <c r="J508" i="3"/>
  <c r="J504" i="3"/>
  <c r="J500" i="3"/>
  <c r="J496" i="3"/>
  <c r="J492" i="3"/>
  <c r="J488" i="3"/>
  <c r="J484" i="3"/>
  <c r="J480" i="3"/>
  <c r="J782" i="3"/>
  <c r="L782" i="3" s="1"/>
  <c r="J781" i="3"/>
  <c r="L781" i="3" s="1"/>
  <c r="J780" i="3"/>
  <c r="L780" i="3" s="1"/>
  <c r="J779" i="3"/>
  <c r="L779" i="3" s="1"/>
  <c r="J778" i="3"/>
  <c r="L778" i="3" s="1"/>
  <c r="J777" i="3"/>
  <c r="L777" i="3" s="1"/>
  <c r="J776" i="3"/>
  <c r="L776" i="3" s="1"/>
  <c r="J775" i="3"/>
  <c r="L775" i="3" s="1"/>
  <c r="J774" i="3"/>
  <c r="L774" i="3" s="1"/>
  <c r="J773" i="3"/>
  <c r="L773" i="3" s="1"/>
  <c r="J772" i="3"/>
  <c r="L772" i="3" s="1"/>
  <c r="J771" i="3"/>
  <c r="L771" i="3" s="1"/>
  <c r="J770" i="3"/>
  <c r="L770" i="3" s="1"/>
  <c r="J769" i="3"/>
  <c r="L769" i="3" s="1"/>
  <c r="J768" i="3"/>
  <c r="L768" i="3" s="1"/>
  <c r="J767" i="3"/>
  <c r="L767" i="3" s="1"/>
  <c r="J766" i="3"/>
  <c r="L766" i="3" s="1"/>
  <c r="J765" i="3"/>
  <c r="L765" i="3" s="1"/>
  <c r="J764" i="3"/>
  <c r="J760" i="3"/>
  <c r="J756" i="3"/>
  <c r="J752" i="3"/>
  <c r="J748" i="3"/>
  <c r="J744" i="3"/>
  <c r="J740" i="3"/>
  <c r="J736" i="3"/>
  <c r="J732" i="3"/>
  <c r="J728" i="3"/>
  <c r="J724" i="3"/>
  <c r="J720" i="3"/>
  <c r="J716" i="3"/>
  <c r="J712" i="3"/>
  <c r="J708" i="3"/>
  <c r="J704" i="3"/>
  <c r="J700" i="3"/>
  <c r="J696" i="3"/>
  <c r="J692" i="3"/>
  <c r="J688" i="3"/>
  <c r="J684" i="3"/>
  <c r="J680" i="3"/>
  <c r="J676" i="3"/>
  <c r="J672" i="3"/>
  <c r="J668" i="3"/>
  <c r="J664" i="3"/>
  <c r="J660" i="3"/>
  <c r="J656" i="3"/>
  <c r="J652" i="3"/>
  <c r="J648" i="3"/>
  <c r="J644" i="3"/>
  <c r="J640" i="3"/>
  <c r="J636" i="3"/>
  <c r="J632" i="3"/>
  <c r="J628" i="3"/>
  <c r="J624" i="3"/>
  <c r="J620" i="3"/>
  <c r="J616" i="3"/>
  <c r="J612" i="3"/>
  <c r="J608" i="3"/>
  <c r="J605" i="3"/>
  <c r="J603" i="3"/>
  <c r="J601" i="3"/>
  <c r="J599" i="3"/>
  <c r="J597" i="3"/>
  <c r="J595" i="3"/>
  <c r="J593" i="3"/>
  <c r="J591" i="3"/>
  <c r="J589" i="3"/>
  <c r="J587" i="3"/>
  <c r="J585" i="3"/>
  <c r="J583" i="3"/>
  <c r="J581" i="3"/>
  <c r="J579" i="3"/>
  <c r="J577" i="3"/>
  <c r="J575" i="3"/>
  <c r="J573" i="3"/>
  <c r="J571" i="3"/>
  <c r="J569" i="3"/>
  <c r="J567" i="3"/>
  <c r="J565" i="3"/>
  <c r="J563" i="3"/>
  <c r="J561" i="3"/>
  <c r="J559" i="3"/>
  <c r="J557" i="3"/>
  <c r="J555" i="3"/>
  <c r="J551" i="3"/>
  <c r="J547" i="3"/>
  <c r="J543" i="3"/>
  <c r="J539" i="3"/>
  <c r="J535" i="3"/>
  <c r="J531" i="3"/>
  <c r="J527" i="3"/>
  <c r="J523" i="3"/>
  <c r="J519" i="3"/>
  <c r="J515" i="3"/>
  <c r="J511" i="3"/>
  <c r="J507" i="3"/>
  <c r="J503" i="3"/>
  <c r="J499" i="3"/>
  <c r="J495" i="3"/>
  <c r="J491" i="3"/>
  <c r="J487" i="3"/>
  <c r="J483" i="3"/>
  <c r="J479" i="3"/>
  <c r="J389" i="3"/>
  <c r="J242" i="3"/>
  <c r="J761" i="3"/>
  <c r="J757" i="3"/>
  <c r="J753" i="3"/>
  <c r="L753" i="3" s="1"/>
  <c r="J749" i="3"/>
  <c r="J745" i="3"/>
  <c r="L745" i="3" s="1"/>
  <c r="J737" i="3"/>
  <c r="L737" i="3" s="1"/>
  <c r="J733" i="3"/>
  <c r="L733" i="3" s="1"/>
  <c r="J729" i="3"/>
  <c r="L729" i="3" s="1"/>
  <c r="J721" i="3"/>
  <c r="L721" i="3" s="1"/>
  <c r="J717" i="3"/>
  <c r="J713" i="3"/>
  <c r="L713" i="3" s="1"/>
  <c r="J709" i="3"/>
  <c r="L709" i="3" s="1"/>
  <c r="J705" i="3"/>
  <c r="L705" i="3" s="1"/>
  <c r="J701" i="3"/>
  <c r="J697" i="3"/>
  <c r="L697" i="3" s="1"/>
  <c r="J693" i="3"/>
  <c r="L693" i="3" s="1"/>
  <c r="J689" i="3"/>
  <c r="L689" i="3" s="1"/>
  <c r="J685" i="3"/>
  <c r="L685" i="3" s="1"/>
  <c r="J681" i="3"/>
  <c r="L681" i="3" s="1"/>
  <c r="J677" i="3"/>
  <c r="L677" i="3" s="1"/>
  <c r="J673" i="3"/>
  <c r="L673" i="3" s="1"/>
  <c r="J669" i="3"/>
  <c r="J665" i="3"/>
  <c r="L665" i="3" s="1"/>
  <c r="J661" i="3"/>
  <c r="L661" i="3" s="1"/>
  <c r="J657" i="3"/>
  <c r="L657" i="3" s="1"/>
  <c r="J653" i="3"/>
  <c r="L653" i="3" s="1"/>
  <c r="J649" i="3"/>
  <c r="L649" i="3" s="1"/>
  <c r="J645" i="3"/>
  <c r="L645" i="3" s="1"/>
  <c r="J641" i="3"/>
  <c r="J637" i="3"/>
  <c r="L637" i="3" s="1"/>
  <c r="J633" i="3"/>
  <c r="L633" i="3" s="1"/>
  <c r="J629" i="3"/>
  <c r="L629" i="3" s="1"/>
  <c r="J625" i="3"/>
  <c r="L625" i="3" s="1"/>
  <c r="J621" i="3"/>
  <c r="L621" i="3" s="1"/>
  <c r="J617" i="3"/>
  <c r="L617" i="3" s="1"/>
  <c r="J613" i="3"/>
  <c r="L613" i="3" s="1"/>
  <c r="J609" i="3"/>
  <c r="J554" i="3"/>
  <c r="J550" i="3"/>
  <c r="J546" i="3"/>
  <c r="J542" i="3"/>
  <c r="J538" i="3"/>
  <c r="J534" i="3"/>
  <c r="J530" i="3"/>
  <c r="J526" i="3"/>
  <c r="J522" i="3"/>
  <c r="J518" i="3"/>
  <c r="J514" i="3"/>
  <c r="J510" i="3"/>
  <c r="J506" i="3"/>
  <c r="J502" i="3"/>
  <c r="J498" i="3"/>
  <c r="J494" i="3"/>
  <c r="J490" i="3"/>
  <c r="J486" i="3"/>
  <c r="J482" i="3"/>
  <c r="J439" i="3"/>
  <c r="J435" i="3"/>
  <c r="J431" i="3"/>
  <c r="J427" i="3"/>
  <c r="J423" i="3"/>
  <c r="J419" i="3"/>
  <c r="J415" i="3"/>
  <c r="J411" i="3"/>
  <c r="J407" i="3"/>
  <c r="J403" i="3"/>
  <c r="J399" i="3"/>
  <c r="J395" i="3"/>
  <c r="J762" i="3"/>
  <c r="L762" i="3" s="1"/>
  <c r="J758" i="3"/>
  <c r="J754" i="3"/>
  <c r="L754" i="3" s="1"/>
  <c r="L752" i="3"/>
  <c r="J750" i="3"/>
  <c r="L750" i="3" s="1"/>
  <c r="J746" i="3"/>
  <c r="L746" i="3" s="1"/>
  <c r="J742" i="3"/>
  <c r="L742" i="3" s="1"/>
  <c r="J738" i="3"/>
  <c r="L738" i="3" s="1"/>
  <c r="L736" i="3"/>
  <c r="J734" i="3"/>
  <c r="J730" i="3"/>
  <c r="L730" i="3" s="1"/>
  <c r="J726" i="3"/>
  <c r="J722" i="3"/>
  <c r="L722" i="3" s="1"/>
  <c r="L720" i="3"/>
  <c r="J718" i="3"/>
  <c r="L718" i="3" s="1"/>
  <c r="L712" i="3"/>
  <c r="J710" i="3"/>
  <c r="L710" i="3" s="1"/>
  <c r="J706" i="3"/>
  <c r="L706" i="3" s="1"/>
  <c r="L704" i="3"/>
  <c r="J702" i="3"/>
  <c r="L702" i="3" s="1"/>
  <c r="L700" i="3"/>
  <c r="J694" i="3"/>
  <c r="L694" i="3" s="1"/>
  <c r="J690" i="3"/>
  <c r="J686" i="3"/>
  <c r="L686" i="3" s="1"/>
  <c r="J678" i="3"/>
  <c r="L678" i="3" s="1"/>
  <c r="L672" i="3"/>
  <c r="J670" i="3"/>
  <c r="L670" i="3" s="1"/>
  <c r="J666" i="3"/>
  <c r="L666" i="3" s="1"/>
  <c r="J654" i="3"/>
  <c r="J650" i="3"/>
  <c r="L650" i="3" s="1"/>
  <c r="L648" i="3"/>
  <c r="J646" i="3"/>
  <c r="L646" i="3" s="1"/>
  <c r="J642" i="3"/>
  <c r="L642" i="3" s="1"/>
  <c r="J630" i="3"/>
  <c r="L630" i="3" s="1"/>
  <c r="L624" i="3"/>
  <c r="J618" i="3"/>
  <c r="L618" i="3" s="1"/>
  <c r="J614" i="3"/>
  <c r="L614" i="3" s="1"/>
  <c r="J610" i="3"/>
  <c r="L610" i="3" s="1"/>
  <c r="J604" i="3"/>
  <c r="J602" i="3"/>
  <c r="J600" i="3"/>
  <c r="J598" i="3"/>
  <c r="J596" i="3"/>
  <c r="J594" i="3"/>
  <c r="J592" i="3"/>
  <c r="J590" i="3"/>
  <c r="J588" i="3"/>
  <c r="J586" i="3"/>
  <c r="J584" i="3"/>
  <c r="J582" i="3"/>
  <c r="J580" i="3"/>
  <c r="J578" i="3"/>
  <c r="J576" i="3"/>
  <c r="J574" i="3"/>
  <c r="J572" i="3"/>
  <c r="J570" i="3"/>
  <c r="J568" i="3"/>
  <c r="J566" i="3"/>
  <c r="J564" i="3"/>
  <c r="J562" i="3"/>
  <c r="J560" i="3"/>
  <c r="J558" i="3"/>
  <c r="J556" i="3"/>
  <c r="J553" i="3"/>
  <c r="J549" i="3"/>
  <c r="J545" i="3"/>
  <c r="J541" i="3"/>
  <c r="J537" i="3"/>
  <c r="J533" i="3"/>
  <c r="J529" i="3"/>
  <c r="J525" i="3"/>
  <c r="J521" i="3"/>
  <c r="J517" i="3"/>
  <c r="J513" i="3"/>
  <c r="J509" i="3"/>
  <c r="J505" i="3"/>
  <c r="J501" i="3"/>
  <c r="J497" i="3"/>
  <c r="J493" i="3"/>
  <c r="J489" i="3"/>
  <c r="J485" i="3"/>
  <c r="J481" i="3"/>
  <c r="J335" i="3"/>
  <c r="J319" i="3"/>
  <c r="J303" i="3"/>
  <c r="J287" i="3"/>
  <c r="J438" i="3"/>
  <c r="L438" i="3" s="1"/>
  <c r="J434" i="3"/>
  <c r="L434" i="3" s="1"/>
  <c r="J430" i="3"/>
  <c r="L430" i="3" s="1"/>
  <c r="J426" i="3"/>
  <c r="L426" i="3" s="1"/>
  <c r="J422" i="3"/>
  <c r="L422" i="3" s="1"/>
  <c r="J418" i="3"/>
  <c r="L418" i="3" s="1"/>
  <c r="J414" i="3"/>
  <c r="L414" i="3" s="1"/>
  <c r="J410" i="3"/>
  <c r="L410" i="3" s="1"/>
  <c r="J406" i="3"/>
  <c r="L406" i="3" s="1"/>
  <c r="J402" i="3"/>
  <c r="L402" i="3" s="1"/>
  <c r="J398" i="3"/>
  <c r="L398" i="3" s="1"/>
  <c r="J394" i="3"/>
  <c r="L394" i="3" s="1"/>
  <c r="J387" i="3"/>
  <c r="J226" i="3"/>
  <c r="J478" i="3"/>
  <c r="L478" i="3" s="1"/>
  <c r="J476" i="3"/>
  <c r="L476" i="3" s="1"/>
  <c r="J474" i="3"/>
  <c r="L474" i="3" s="1"/>
  <c r="J472" i="3"/>
  <c r="L472" i="3" s="1"/>
  <c r="J470" i="3"/>
  <c r="L470" i="3" s="1"/>
  <c r="J468" i="3"/>
  <c r="L468" i="3" s="1"/>
  <c r="J385" i="3"/>
  <c r="J382" i="3"/>
  <c r="J381" i="3"/>
  <c r="J378" i="3"/>
  <c r="J377" i="3"/>
  <c r="J374" i="3"/>
  <c r="J373" i="3"/>
  <c r="J370" i="3"/>
  <c r="J369" i="3"/>
  <c r="J366" i="3"/>
  <c r="J365" i="3"/>
  <c r="J362" i="3"/>
  <c r="J343" i="3"/>
  <c r="J327" i="3"/>
  <c r="J311" i="3"/>
  <c r="J295" i="3"/>
  <c r="L477" i="3"/>
  <c r="L475" i="3"/>
  <c r="L471" i="3"/>
  <c r="L469" i="3"/>
  <c r="L467" i="3"/>
  <c r="L465" i="3"/>
  <c r="L461" i="3"/>
  <c r="L459" i="3"/>
  <c r="L457" i="3"/>
  <c r="L453" i="3"/>
  <c r="L451" i="3"/>
  <c r="L449" i="3"/>
  <c r="L445" i="3"/>
  <c r="L441" i="3"/>
  <c r="J436" i="3"/>
  <c r="L436" i="3" s="1"/>
  <c r="J432" i="3"/>
  <c r="L432" i="3" s="1"/>
  <c r="J428" i="3"/>
  <c r="L428" i="3" s="1"/>
  <c r="J424" i="3"/>
  <c r="L424" i="3" s="1"/>
  <c r="J420" i="3"/>
  <c r="L420" i="3" s="1"/>
  <c r="J416" i="3"/>
  <c r="L416" i="3" s="1"/>
  <c r="J412" i="3"/>
  <c r="L412" i="3" s="1"/>
  <c r="J408" i="3"/>
  <c r="L408" i="3" s="1"/>
  <c r="J404" i="3"/>
  <c r="L404" i="3" s="1"/>
  <c r="J400" i="3"/>
  <c r="L400" i="3" s="1"/>
  <c r="J396" i="3"/>
  <c r="L396" i="3" s="1"/>
  <c r="J391" i="3"/>
  <c r="J360" i="3"/>
  <c r="J392" i="3"/>
  <c r="L392" i="3" s="1"/>
  <c r="J390" i="3"/>
  <c r="L390" i="3" s="1"/>
  <c r="J388" i="3"/>
  <c r="L388" i="3" s="1"/>
  <c r="J386" i="3"/>
  <c r="J384" i="3"/>
  <c r="L384" i="3" s="1"/>
  <c r="J383" i="3"/>
  <c r="L383" i="3" s="1"/>
  <c r="J380" i="3"/>
  <c r="L380" i="3" s="1"/>
  <c r="J379" i="3"/>
  <c r="L379" i="3" s="1"/>
  <c r="J376" i="3"/>
  <c r="L376" i="3" s="1"/>
  <c r="J375" i="3"/>
  <c r="L375" i="3" s="1"/>
  <c r="J372" i="3"/>
  <c r="L372" i="3" s="1"/>
  <c r="J371" i="3"/>
  <c r="L371" i="3" s="1"/>
  <c r="J368" i="3"/>
  <c r="L368" i="3" s="1"/>
  <c r="J367" i="3"/>
  <c r="L367" i="3" s="1"/>
  <c r="J364" i="3"/>
  <c r="L364" i="3" s="1"/>
  <c r="J363" i="3"/>
  <c r="L363" i="3" s="1"/>
  <c r="J358" i="3"/>
  <c r="L355" i="3"/>
  <c r="L361" i="3"/>
  <c r="J347" i="3"/>
  <c r="J339" i="3"/>
  <c r="J331" i="3"/>
  <c r="J323" i="3"/>
  <c r="J315" i="3"/>
  <c r="J307" i="3"/>
  <c r="J299" i="3"/>
  <c r="J291" i="3"/>
  <c r="J283" i="3"/>
  <c r="L348" i="3"/>
  <c r="J346" i="3"/>
  <c r="J342" i="3"/>
  <c r="J338" i="3"/>
  <c r="J334" i="3"/>
  <c r="J330" i="3"/>
  <c r="J326" i="3"/>
  <c r="J322" i="3"/>
  <c r="J318" i="3"/>
  <c r="J314" i="3"/>
  <c r="J310" i="3"/>
  <c r="J306" i="3"/>
  <c r="J302" i="3"/>
  <c r="J298" i="3"/>
  <c r="J294" i="3"/>
  <c r="J290" i="3"/>
  <c r="J286" i="3"/>
  <c r="J282" i="3"/>
  <c r="J244" i="3"/>
  <c r="J228" i="3"/>
  <c r="J98" i="3"/>
  <c r="J356" i="3"/>
  <c r="J354" i="3"/>
  <c r="J352" i="3"/>
  <c r="J350" i="3"/>
  <c r="J345" i="3"/>
  <c r="J341" i="3"/>
  <c r="J337" i="3"/>
  <c r="J333" i="3"/>
  <c r="J329" i="3"/>
  <c r="J325" i="3"/>
  <c r="J321" i="3"/>
  <c r="J317" i="3"/>
  <c r="J313" i="3"/>
  <c r="J309" i="3"/>
  <c r="J305" i="3"/>
  <c r="J301" i="3"/>
  <c r="J297" i="3"/>
  <c r="J293" i="3"/>
  <c r="J289" i="3"/>
  <c r="J285" i="3"/>
  <c r="J281" i="3"/>
  <c r="J270" i="3"/>
  <c r="J268" i="3"/>
  <c r="J266" i="3"/>
  <c r="J264" i="3"/>
  <c r="J262" i="3"/>
  <c r="J260" i="3"/>
  <c r="J258" i="3"/>
  <c r="J256" i="3"/>
  <c r="J254" i="3"/>
  <c r="J252" i="3"/>
  <c r="J250" i="3"/>
  <c r="J234" i="3"/>
  <c r="J344" i="3"/>
  <c r="J340" i="3"/>
  <c r="J336" i="3"/>
  <c r="J332" i="3"/>
  <c r="J328" i="3"/>
  <c r="J324" i="3"/>
  <c r="J320" i="3"/>
  <c r="J316" i="3"/>
  <c r="J312" i="3"/>
  <c r="J308" i="3"/>
  <c r="J304" i="3"/>
  <c r="J300" i="3"/>
  <c r="J296" i="3"/>
  <c r="J292" i="3"/>
  <c r="J288" i="3"/>
  <c r="J284" i="3"/>
  <c r="J236" i="3"/>
  <c r="L280" i="3"/>
  <c r="L278" i="3"/>
  <c r="L274" i="3"/>
  <c r="L272" i="3"/>
  <c r="J267" i="3"/>
  <c r="J263" i="3"/>
  <c r="J259" i="3"/>
  <c r="J255" i="3"/>
  <c r="J251" i="3"/>
  <c r="J248" i="3"/>
  <c r="L248" i="3" s="1"/>
  <c r="J246" i="3"/>
  <c r="L246" i="3" s="1"/>
  <c r="J232" i="3"/>
  <c r="L232" i="3" s="1"/>
  <c r="J230" i="3"/>
  <c r="L230" i="3" s="1"/>
  <c r="J90" i="3"/>
  <c r="J269" i="3"/>
  <c r="J265" i="3"/>
  <c r="J261" i="3"/>
  <c r="J257" i="3"/>
  <c r="J253" i="3"/>
  <c r="J240" i="3"/>
  <c r="L240" i="3" s="1"/>
  <c r="J238" i="3"/>
  <c r="L238" i="3" s="1"/>
  <c r="J118" i="3"/>
  <c r="J106" i="3"/>
  <c r="J247" i="3"/>
  <c r="L247" i="3" s="1"/>
  <c r="J243" i="3"/>
  <c r="L243" i="3" s="1"/>
  <c r="J239" i="3"/>
  <c r="L239" i="3" s="1"/>
  <c r="J235" i="3"/>
  <c r="L235" i="3" s="1"/>
  <c r="J231" i="3"/>
  <c r="L231" i="3" s="1"/>
  <c r="J227" i="3"/>
  <c r="L227" i="3" s="1"/>
  <c r="J224" i="3"/>
  <c r="L224" i="3" s="1"/>
  <c r="J220" i="3"/>
  <c r="L220" i="3" s="1"/>
  <c r="J218" i="3"/>
  <c r="J216" i="3"/>
  <c r="L216" i="3" s="1"/>
  <c r="J214" i="3"/>
  <c r="L214" i="3" s="1"/>
  <c r="J208" i="3"/>
  <c r="L208" i="3" s="1"/>
  <c r="J206" i="3"/>
  <c r="L206" i="3" s="1"/>
  <c r="J204" i="3"/>
  <c r="L204" i="3" s="1"/>
  <c r="J202" i="3"/>
  <c r="J200" i="3"/>
  <c r="L200" i="3" s="1"/>
  <c r="J198" i="3"/>
  <c r="J196" i="3"/>
  <c r="L196" i="3" s="1"/>
  <c r="J192" i="3"/>
  <c r="L192" i="3" s="1"/>
  <c r="J188" i="3"/>
  <c r="L188" i="3" s="1"/>
  <c r="J186" i="3"/>
  <c r="L186" i="3" s="1"/>
  <c r="J184" i="3"/>
  <c r="L184" i="3" s="1"/>
  <c r="J182" i="3"/>
  <c r="J180" i="3"/>
  <c r="L180" i="3" s="1"/>
  <c r="J178" i="3"/>
  <c r="L178" i="3" s="1"/>
  <c r="J176" i="3"/>
  <c r="L176" i="3" s="1"/>
  <c r="J174" i="3"/>
  <c r="L174" i="3" s="1"/>
  <c r="J172" i="3"/>
  <c r="L172" i="3" s="1"/>
  <c r="J170" i="3"/>
  <c r="L170" i="3" s="1"/>
  <c r="J168" i="3"/>
  <c r="L168" i="3" s="1"/>
  <c r="J166" i="3"/>
  <c r="L166" i="3" s="1"/>
  <c r="J164" i="3"/>
  <c r="L164" i="3" s="1"/>
  <c r="J162" i="3"/>
  <c r="L162" i="3" s="1"/>
  <c r="J160" i="3"/>
  <c r="L160" i="3" s="1"/>
  <c r="J158" i="3"/>
  <c r="L158" i="3" s="1"/>
  <c r="J156" i="3"/>
  <c r="L156" i="3" s="1"/>
  <c r="J154" i="3"/>
  <c r="L154" i="3" s="1"/>
  <c r="J152" i="3"/>
  <c r="L152" i="3" s="1"/>
  <c r="J150" i="3"/>
  <c r="L150" i="3" s="1"/>
  <c r="J148" i="3"/>
  <c r="J144" i="3"/>
  <c r="L144" i="3" s="1"/>
  <c r="J142" i="3"/>
  <c r="L142" i="3" s="1"/>
  <c r="J140" i="3"/>
  <c r="L140" i="3" s="1"/>
  <c r="J114" i="3"/>
  <c r="J110" i="3"/>
  <c r="J102" i="3"/>
  <c r="J94" i="3"/>
  <c r="J249" i="3"/>
  <c r="L249" i="3" s="1"/>
  <c r="J245" i="3"/>
  <c r="L245" i="3" s="1"/>
  <c r="J241" i="3"/>
  <c r="L241" i="3" s="1"/>
  <c r="J237" i="3"/>
  <c r="J233" i="3"/>
  <c r="L233" i="3" s="1"/>
  <c r="J229" i="3"/>
  <c r="L229" i="3" s="1"/>
  <c r="J225" i="3"/>
  <c r="L225" i="3" s="1"/>
  <c r="J223" i="3"/>
  <c r="L223" i="3" s="1"/>
  <c r="J221" i="3"/>
  <c r="L221" i="3" s="1"/>
  <c r="J219" i="3"/>
  <c r="L219" i="3" s="1"/>
  <c r="L218" i="3"/>
  <c r="J217" i="3"/>
  <c r="L217" i="3" s="1"/>
  <c r="J215" i="3"/>
  <c r="L215" i="3" s="1"/>
  <c r="J213" i="3"/>
  <c r="L213" i="3" s="1"/>
  <c r="J211" i="3"/>
  <c r="L211" i="3" s="1"/>
  <c r="J207" i="3"/>
  <c r="L207" i="3" s="1"/>
  <c r="J205" i="3"/>
  <c r="L205" i="3" s="1"/>
  <c r="J203" i="3"/>
  <c r="L203" i="3" s="1"/>
  <c r="L202" i="3"/>
  <c r="J199" i="3"/>
  <c r="L199" i="3" s="1"/>
  <c r="L198" i="3"/>
  <c r="J197" i="3"/>
  <c r="L197" i="3" s="1"/>
  <c r="J195" i="3"/>
  <c r="L195" i="3" s="1"/>
  <c r="J193" i="3"/>
  <c r="J191" i="3"/>
  <c r="L191" i="3" s="1"/>
  <c r="J189" i="3"/>
  <c r="L189" i="3" s="1"/>
  <c r="J187" i="3"/>
  <c r="L187" i="3" s="1"/>
  <c r="J185" i="3"/>
  <c r="L185" i="3" s="1"/>
  <c r="J183" i="3"/>
  <c r="L182" i="3"/>
  <c r="J179" i="3"/>
  <c r="L179" i="3" s="1"/>
  <c r="J177" i="3"/>
  <c r="L177" i="3" s="1"/>
  <c r="J175" i="3"/>
  <c r="L175" i="3" s="1"/>
  <c r="J171" i="3"/>
  <c r="L171" i="3" s="1"/>
  <c r="J169" i="3"/>
  <c r="L169" i="3" s="1"/>
  <c r="J167" i="3"/>
  <c r="L167" i="3" s="1"/>
  <c r="J165" i="3"/>
  <c r="L165" i="3" s="1"/>
  <c r="J163" i="3"/>
  <c r="J161" i="3"/>
  <c r="L161" i="3" s="1"/>
  <c r="J159" i="3"/>
  <c r="L159" i="3" s="1"/>
  <c r="J157" i="3"/>
  <c r="J155" i="3"/>
  <c r="L155" i="3" s="1"/>
  <c r="J153" i="3"/>
  <c r="L153" i="3" s="1"/>
  <c r="J151" i="3"/>
  <c r="J149" i="3"/>
  <c r="L149" i="3" s="1"/>
  <c r="J147" i="3"/>
  <c r="L147" i="3" s="1"/>
  <c r="J143" i="3"/>
  <c r="L143" i="3" s="1"/>
  <c r="J123" i="3"/>
  <c r="L123" i="3" s="1"/>
  <c r="J122" i="3"/>
  <c r="L122" i="3" s="1"/>
  <c r="J121" i="3"/>
  <c r="L121" i="3" s="1"/>
  <c r="J120" i="3"/>
  <c r="L120" i="3" s="1"/>
  <c r="J116" i="3"/>
  <c r="L116" i="3" s="1"/>
  <c r="J112" i="3"/>
  <c r="L112" i="3" s="1"/>
  <c r="J109" i="3"/>
  <c r="L109" i="3" s="1"/>
  <c r="J108" i="3"/>
  <c r="L108" i="3" s="1"/>
  <c r="J104" i="3"/>
  <c r="L104" i="3" s="1"/>
  <c r="J100" i="3"/>
  <c r="L100" i="3" s="1"/>
  <c r="J97" i="3"/>
  <c r="J96" i="3"/>
  <c r="L96" i="3" s="1"/>
  <c r="J92" i="3"/>
  <c r="L92" i="3" s="1"/>
  <c r="J88" i="3"/>
  <c r="L88" i="3" s="1"/>
  <c r="L75" i="3"/>
  <c r="J117" i="3"/>
  <c r="L117" i="3" s="1"/>
  <c r="J113" i="3"/>
  <c r="L113" i="3" s="1"/>
  <c r="L83" i="3"/>
  <c r="L81" i="3"/>
  <c r="L67" i="3"/>
  <c r="L78" i="3"/>
  <c r="L48" i="3"/>
  <c r="L46" i="3"/>
  <c r="L34" i="3"/>
  <c r="L28" i="3"/>
  <c r="L26" i="3"/>
  <c r="L24" i="3"/>
  <c r="L22" i="3"/>
  <c r="L18" i="3"/>
  <c r="L16" i="3"/>
  <c r="L12" i="3"/>
  <c r="L8" i="3"/>
  <c r="L6" i="3"/>
  <c r="L4" i="3"/>
  <c r="L56" i="3"/>
  <c r="L45" i="3"/>
  <c r="L35" i="3"/>
  <c r="L29" i="3"/>
  <c r="L19" i="3"/>
  <c r="L15" i="3"/>
  <c r="J2" i="3"/>
  <c r="L2" i="3" s="1"/>
  <c r="E2" i="3"/>
  <c r="D2" i="3"/>
  <c r="M2" i="3" s="1"/>
  <c r="L620" i="3" l="1"/>
  <c r="L652" i="3"/>
  <c r="L684" i="3"/>
  <c r="L473" i="3"/>
  <c r="L271" i="3"/>
  <c r="L636" i="3"/>
  <c r="L286" i="3"/>
  <c r="L294" i="3"/>
  <c r="L302" i="3"/>
  <c r="L310" i="3"/>
  <c r="L318" i="3"/>
  <c r="L326" i="3"/>
  <c r="L334" i="3"/>
  <c r="L342" i="3"/>
  <c r="L443" i="3"/>
  <c r="L608" i="3"/>
  <c r="L640" i="3"/>
  <c r="L656" i="3"/>
  <c r="L668" i="3"/>
  <c r="L688" i="3"/>
  <c r="L716" i="3"/>
  <c r="L732" i="3"/>
  <c r="L748" i="3"/>
  <c r="L764" i="3"/>
  <c r="L275" i="3"/>
  <c r="L421" i="3"/>
  <c r="L13" i="3"/>
  <c r="L33" i="3"/>
  <c r="L84" i="3"/>
  <c r="L209" i="3"/>
  <c r="L141" i="3"/>
  <c r="L194" i="3"/>
  <c r="L634" i="3"/>
  <c r="L682" i="3"/>
  <c r="L17" i="3"/>
  <c r="L698" i="3"/>
  <c r="L9" i="3"/>
  <c r="L80" i="3"/>
  <c r="L405" i="3"/>
  <c r="L437" i="3"/>
  <c r="L146" i="3"/>
  <c r="L25" i="3"/>
  <c r="L65" i="3"/>
  <c r="L10" i="3"/>
  <c r="L40" i="3"/>
  <c r="L49" i="3"/>
  <c r="L54" i="3"/>
  <c r="L82" i="3"/>
  <c r="L41" i="3"/>
  <c r="L77" i="3"/>
  <c r="L20" i="3"/>
  <c r="L448" i="3"/>
  <c r="L190" i="3"/>
  <c r="L222" i="3"/>
  <c r="L181" i="3"/>
  <c r="L946" i="3"/>
  <c r="L993" i="3"/>
  <c r="L62" i="3"/>
  <c r="L134" i="3"/>
  <c r="L60" i="3"/>
  <c r="L85" i="3"/>
  <c r="L42" i="3"/>
  <c r="L212" i="3"/>
  <c r="L273" i="3"/>
  <c r="L255" i="3"/>
  <c r="L263" i="3"/>
  <c r="L397" i="3"/>
  <c r="L413" i="3"/>
  <c r="L429" i="3"/>
  <c r="L157" i="3"/>
  <c r="L129" i="3"/>
  <c r="L279" i="3"/>
  <c r="L183" i="3"/>
  <c r="L193" i="3"/>
  <c r="L386" i="3"/>
  <c r="L311" i="3"/>
  <c r="L365" i="3"/>
  <c r="L369" i="3"/>
  <c r="L373" i="3"/>
  <c r="L377" i="3"/>
  <c r="L381" i="3"/>
  <c r="L385" i="3"/>
  <c r="L558" i="3"/>
  <c r="L562" i="3"/>
  <c r="L566" i="3"/>
  <c r="L570" i="3"/>
  <c r="L574" i="3"/>
  <c r="L578" i="3"/>
  <c r="L582" i="3"/>
  <c r="L586" i="3"/>
  <c r="L590" i="3"/>
  <c r="L594" i="3"/>
  <c r="L598" i="3"/>
  <c r="L602" i="3"/>
  <c r="L632" i="3"/>
  <c r="L696" i="3"/>
  <c r="L409" i="3"/>
  <c r="L440" i="3"/>
  <c r="L456" i="3"/>
  <c r="L107" i="3"/>
  <c r="L674" i="3"/>
  <c r="L725" i="3"/>
  <c r="L626" i="3"/>
  <c r="L741" i="3"/>
  <c r="L848" i="3"/>
  <c r="L277" i="3"/>
  <c r="L616" i="3"/>
  <c r="L680" i="3"/>
  <c r="L690" i="3"/>
  <c r="L726" i="3"/>
  <c r="L734" i="3"/>
  <c r="L758" i="3"/>
  <c r="L757" i="3"/>
  <c r="L276" i="3"/>
  <c r="L148" i="3"/>
  <c r="L89" i="3"/>
  <c r="L97" i="3"/>
  <c r="L105" i="3"/>
  <c r="L151" i="3"/>
  <c r="L163" i="3"/>
  <c r="L237" i="3"/>
  <c r="L253" i="3"/>
  <c r="L261" i="3"/>
  <c r="L269" i="3"/>
  <c r="L288" i="3"/>
  <c r="L296" i="3"/>
  <c r="L304" i="3"/>
  <c r="L312" i="3"/>
  <c r="L320" i="3"/>
  <c r="L328" i="3"/>
  <c r="L336" i="3"/>
  <c r="L344" i="3"/>
  <c r="L447" i="3"/>
  <c r="L455" i="3"/>
  <c r="L463" i="3"/>
  <c r="L362" i="3"/>
  <c r="L366" i="3"/>
  <c r="L370" i="3"/>
  <c r="L374" i="3"/>
  <c r="L378" i="3"/>
  <c r="L382" i="3"/>
  <c r="L556" i="3"/>
  <c r="L560" i="3"/>
  <c r="L564" i="3"/>
  <c r="L568" i="3"/>
  <c r="L572" i="3"/>
  <c r="L576" i="3"/>
  <c r="L580" i="3"/>
  <c r="L584" i="3"/>
  <c r="L588" i="3"/>
  <c r="L592" i="3"/>
  <c r="L596" i="3"/>
  <c r="L600" i="3"/>
  <c r="L604" i="3"/>
  <c r="L654" i="3"/>
  <c r="L664" i="3"/>
  <c r="L728" i="3"/>
  <c r="L744" i="3"/>
  <c r="L760" i="3"/>
  <c r="L609" i="3"/>
  <c r="L641" i="3"/>
  <c r="L761" i="3"/>
  <c r="L68" i="3"/>
  <c r="L464" i="3"/>
  <c r="L91" i="3"/>
  <c r="L446" i="3"/>
  <c r="L53" i="3"/>
  <c r="L130" i="3"/>
  <c r="L138" i="3"/>
  <c r="L74" i="3"/>
  <c r="L95" i="3"/>
  <c r="L882" i="3"/>
  <c r="L914" i="3"/>
  <c r="L133" i="3"/>
  <c r="L658" i="3"/>
  <c r="L714" i="3"/>
  <c r="D8" i="3"/>
  <c r="M8" i="3" s="1"/>
  <c r="E8" i="3"/>
  <c r="L125" i="3"/>
  <c r="L264" i="3"/>
  <c r="L849" i="3"/>
  <c r="L93" i="3"/>
  <c r="L655" i="3"/>
  <c r="L719" i="3"/>
  <c r="L790" i="3"/>
  <c r="L798" i="3"/>
  <c r="L806" i="3"/>
  <c r="L814" i="3"/>
  <c r="L822" i="3"/>
  <c r="L830" i="3"/>
  <c r="L820" i="3"/>
  <c r="L845" i="3"/>
  <c r="L607" i="3"/>
  <c r="L671" i="3"/>
  <c r="L735" i="3"/>
  <c r="L256" i="3"/>
  <c r="L299" i="3"/>
  <c r="L331" i="3"/>
  <c r="L501" i="3"/>
  <c r="L612" i="3"/>
  <c r="L628" i="3"/>
  <c r="L644" i="3"/>
  <c r="L660" i="3"/>
  <c r="L676" i="3"/>
  <c r="L692" i="3"/>
  <c r="L708" i="3"/>
  <c r="L724" i="3"/>
  <c r="L740" i="3"/>
  <c r="L756" i="3"/>
  <c r="L639" i="3"/>
  <c r="L703" i="3"/>
  <c r="L832" i="3"/>
  <c r="L815" i="3"/>
  <c r="L842" i="3"/>
  <c r="L287" i="3"/>
  <c r="L669" i="3"/>
  <c r="L701" i="3"/>
  <c r="L717" i="3"/>
  <c r="L749" i="3"/>
  <c r="L242" i="3"/>
  <c r="L623" i="3"/>
  <c r="L687" i="3"/>
  <c r="L751" i="3"/>
  <c r="L786" i="3"/>
  <c r="L794" i="3"/>
  <c r="L802" i="3"/>
  <c r="L810" i="3"/>
  <c r="L818" i="3"/>
  <c r="L826" i="3"/>
  <c r="L834" i="3"/>
  <c r="L823" i="3"/>
  <c r="L55" i="3"/>
  <c r="L126" i="3"/>
  <c r="L87" i="3"/>
  <c r="L110" i="3"/>
  <c r="L254" i="3"/>
  <c r="L262" i="3"/>
  <c r="L270" i="3"/>
  <c r="L285" i="3"/>
  <c r="L293" i="3"/>
  <c r="L301" i="3"/>
  <c r="L309" i="3"/>
  <c r="L317" i="3"/>
  <c r="L325" i="3"/>
  <c r="L333" i="3"/>
  <c r="L341" i="3"/>
  <c r="L228" i="3"/>
  <c r="L350" i="3"/>
  <c r="L291" i="3"/>
  <c r="L323" i="3"/>
  <c r="L295" i="3"/>
  <c r="L509" i="3"/>
  <c r="L94" i="3"/>
  <c r="L114" i="3"/>
  <c r="L257" i="3"/>
  <c r="L265" i="3"/>
  <c r="L251" i="3"/>
  <c r="L259" i="3"/>
  <c r="L267" i="3"/>
  <c r="L236" i="3"/>
  <c r="L284" i="3"/>
  <c r="L292" i="3"/>
  <c r="L300" i="3"/>
  <c r="L308" i="3"/>
  <c r="L316" i="3"/>
  <c r="L324" i="3"/>
  <c r="L332" i="3"/>
  <c r="L340" i="3"/>
  <c r="L234" i="3"/>
  <c r="L252" i="3"/>
  <c r="L260" i="3"/>
  <c r="L268" i="3"/>
  <c r="L244" i="3"/>
  <c r="L282" i="3"/>
  <c r="L290" i="3"/>
  <c r="L298" i="3"/>
  <c r="L306" i="3"/>
  <c r="L314" i="3"/>
  <c r="L322" i="3"/>
  <c r="L330" i="3"/>
  <c r="L338" i="3"/>
  <c r="L346" i="3"/>
  <c r="L283" i="3"/>
  <c r="L315" i="3"/>
  <c r="L347" i="3"/>
  <c r="L360" i="3"/>
  <c r="L343" i="3"/>
  <c r="L226" i="3"/>
  <c r="L319" i="3"/>
  <c r="L485" i="3"/>
  <c r="L517" i="3"/>
  <c r="L106" i="3"/>
  <c r="L118" i="3"/>
  <c r="L250" i="3"/>
  <c r="L258" i="3"/>
  <c r="L266" i="3"/>
  <c r="L281" i="3"/>
  <c r="L289" i="3"/>
  <c r="L297" i="3"/>
  <c r="L305" i="3"/>
  <c r="L313" i="3"/>
  <c r="L321" i="3"/>
  <c r="L329" i="3"/>
  <c r="L337" i="3"/>
  <c r="L345" i="3"/>
  <c r="L98" i="3"/>
  <c r="L354" i="3"/>
  <c r="L307" i="3"/>
  <c r="L339" i="3"/>
  <c r="L327" i="3"/>
  <c r="L493" i="3"/>
  <c r="L102" i="3"/>
  <c r="L90" i="3"/>
  <c r="L356" i="3"/>
  <c r="L352" i="3"/>
  <c r="L358" i="3"/>
  <c r="L391" i="3"/>
  <c r="L303" i="3"/>
  <c r="L481" i="3"/>
  <c r="L497" i="3"/>
  <c r="L513" i="3"/>
  <c r="L529" i="3"/>
  <c r="L545" i="3"/>
  <c r="L407" i="3"/>
  <c r="L423" i="3"/>
  <c r="L439" i="3"/>
  <c r="L494" i="3"/>
  <c r="L510" i="3"/>
  <c r="L526" i="3"/>
  <c r="L542" i="3"/>
  <c r="L483" i="3"/>
  <c r="L499" i="3"/>
  <c r="L515" i="3"/>
  <c r="L531" i="3"/>
  <c r="L547" i="3"/>
  <c r="L557" i="3"/>
  <c r="L561" i="3"/>
  <c r="L565" i="3"/>
  <c r="L569" i="3"/>
  <c r="L573" i="3"/>
  <c r="L577" i="3"/>
  <c r="L581" i="3"/>
  <c r="L585" i="3"/>
  <c r="L589" i="3"/>
  <c r="L593" i="3"/>
  <c r="L597" i="3"/>
  <c r="L601" i="3"/>
  <c r="L605" i="3"/>
  <c r="L484" i="3"/>
  <c r="L500" i="3"/>
  <c r="L516" i="3"/>
  <c r="L532" i="3"/>
  <c r="L548" i="3"/>
  <c r="L787" i="3"/>
  <c r="L795" i="3"/>
  <c r="L803" i="3"/>
  <c r="L615" i="3"/>
  <c r="L631" i="3"/>
  <c r="L647" i="3"/>
  <c r="L663" i="3"/>
  <c r="L679" i="3"/>
  <c r="L695" i="3"/>
  <c r="L711" i="3"/>
  <c r="L727" i="3"/>
  <c r="L743" i="3"/>
  <c r="L759" i="3"/>
  <c r="L619" i="3"/>
  <c r="L635" i="3"/>
  <c r="L651" i="3"/>
  <c r="L667" i="3"/>
  <c r="L683" i="3"/>
  <c r="L699" i="3"/>
  <c r="L715" i="3"/>
  <c r="L731" i="3"/>
  <c r="L747" i="3"/>
  <c r="L763" i="3"/>
  <c r="L785" i="3"/>
  <c r="L793" i="3"/>
  <c r="L801" i="3"/>
  <c r="L809" i="3"/>
  <c r="L817" i="3"/>
  <c r="L825" i="3"/>
  <c r="L804" i="3"/>
  <c r="L843" i="3"/>
  <c r="L833" i="3"/>
  <c r="L792" i="3"/>
  <c r="L811" i="3"/>
  <c r="L816" i="3"/>
  <c r="L827" i="3"/>
  <c r="L838" i="3"/>
  <c r="L829" i="3"/>
  <c r="L525" i="3"/>
  <c r="L541" i="3"/>
  <c r="L403" i="3"/>
  <c r="L419" i="3"/>
  <c r="L435" i="3"/>
  <c r="L490" i="3"/>
  <c r="L506" i="3"/>
  <c r="L522" i="3"/>
  <c r="L538" i="3"/>
  <c r="L554" i="3"/>
  <c r="L479" i="3"/>
  <c r="L495" i="3"/>
  <c r="L511" i="3"/>
  <c r="L527" i="3"/>
  <c r="L543" i="3"/>
  <c r="L480" i="3"/>
  <c r="L496" i="3"/>
  <c r="L512" i="3"/>
  <c r="L528" i="3"/>
  <c r="L544" i="3"/>
  <c r="L796" i="3"/>
  <c r="L784" i="3"/>
  <c r="L828" i="3"/>
  <c r="L387" i="3"/>
  <c r="L335" i="3"/>
  <c r="L489" i="3"/>
  <c r="L505" i="3"/>
  <c r="L521" i="3"/>
  <c r="L537" i="3"/>
  <c r="L553" i="3"/>
  <c r="L399" i="3"/>
  <c r="L415" i="3"/>
  <c r="L431" i="3"/>
  <c r="L486" i="3"/>
  <c r="L502" i="3"/>
  <c r="L518" i="3"/>
  <c r="L534" i="3"/>
  <c r="L550" i="3"/>
  <c r="L491" i="3"/>
  <c r="L507" i="3"/>
  <c r="L523" i="3"/>
  <c r="L539" i="3"/>
  <c r="L555" i="3"/>
  <c r="L559" i="3"/>
  <c r="L563" i="3"/>
  <c r="L567" i="3"/>
  <c r="L571" i="3"/>
  <c r="L575" i="3"/>
  <c r="L579" i="3"/>
  <c r="L583" i="3"/>
  <c r="L587" i="3"/>
  <c r="L591" i="3"/>
  <c r="L595" i="3"/>
  <c r="L599" i="3"/>
  <c r="L603" i="3"/>
  <c r="L492" i="3"/>
  <c r="L508" i="3"/>
  <c r="L524" i="3"/>
  <c r="L540" i="3"/>
  <c r="L611" i="3"/>
  <c r="L627" i="3"/>
  <c r="L643" i="3"/>
  <c r="L659" i="3"/>
  <c r="L675" i="3"/>
  <c r="L691" i="3"/>
  <c r="L707" i="3"/>
  <c r="L723" i="3"/>
  <c r="L739" i="3"/>
  <c r="L755" i="3"/>
  <c r="L783" i="3"/>
  <c r="L791" i="3"/>
  <c r="L799" i="3"/>
  <c r="L807" i="3"/>
  <c r="L789" i="3"/>
  <c r="L797" i="3"/>
  <c r="L805" i="3"/>
  <c r="L813" i="3"/>
  <c r="L821" i="3"/>
  <c r="L788" i="3"/>
  <c r="L839" i="3"/>
  <c r="L847" i="3"/>
  <c r="L808" i="3"/>
  <c r="L819" i="3"/>
  <c r="L824" i="3"/>
  <c r="L835" i="3"/>
  <c r="L846" i="3"/>
  <c r="L836" i="3"/>
  <c r="L533" i="3"/>
  <c r="L549" i="3"/>
  <c r="L395" i="3"/>
  <c r="L411" i="3"/>
  <c r="L427" i="3"/>
  <c r="L482" i="3"/>
  <c r="L498" i="3"/>
  <c r="L514" i="3"/>
  <c r="L530" i="3"/>
  <c r="L546" i="3"/>
  <c r="L389" i="3"/>
  <c r="L487" i="3"/>
  <c r="L503" i="3"/>
  <c r="L519" i="3"/>
  <c r="L535" i="3"/>
  <c r="L551" i="3"/>
  <c r="L488" i="3"/>
  <c r="L504" i="3"/>
  <c r="L520" i="3"/>
  <c r="L536" i="3"/>
  <c r="L552" i="3"/>
  <c r="L831" i="3"/>
  <c r="L800" i="3"/>
  <c r="L812" i="3"/>
  <c r="D9" i="3" l="1"/>
  <c r="M9" i="3" s="1"/>
  <c r="E9" i="3"/>
  <c r="AB55" i="1"/>
  <c r="AB52" i="1"/>
  <c r="AB54" i="1" s="1"/>
  <c r="D10" i="3" l="1"/>
  <c r="M10" i="3" s="1"/>
  <c r="E10" i="3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D11" i="3" l="1"/>
  <c r="M11" i="3" s="1"/>
  <c r="E11" i="3"/>
  <c r="D12" i="3" l="1"/>
  <c r="M12" i="3" s="1"/>
  <c r="E12" i="3"/>
  <c r="E13" i="3" l="1"/>
  <c r="D13" i="3"/>
  <c r="M13" i="3" s="1"/>
  <c r="D14" i="3" l="1"/>
  <c r="M14" i="3" s="1"/>
  <c r="E14" i="3"/>
  <c r="D15" i="3" l="1"/>
  <c r="M15" i="3" s="1"/>
  <c r="E15" i="3"/>
  <c r="E16" i="3" l="1"/>
  <c r="D16" i="3"/>
  <c r="M16" i="3" s="1"/>
  <c r="D17" i="3" l="1"/>
  <c r="M17" i="3" s="1"/>
  <c r="E17" i="3"/>
  <c r="D18" i="3" l="1"/>
  <c r="M18" i="3" s="1"/>
  <c r="E18" i="3"/>
  <c r="E19" i="3" l="1"/>
  <c r="D19" i="3"/>
  <c r="M19" i="3" s="1"/>
  <c r="D20" i="3" l="1"/>
  <c r="M20" i="3" s="1"/>
  <c r="E20" i="3"/>
  <c r="D21" i="3" l="1"/>
  <c r="M21" i="3" s="1"/>
  <c r="E21" i="3"/>
  <c r="E22" i="3" l="1"/>
  <c r="D22" i="3"/>
  <c r="M22" i="3" s="1"/>
  <c r="D23" i="3" l="1"/>
  <c r="M23" i="3" s="1"/>
  <c r="E23" i="3"/>
  <c r="D24" i="3" l="1"/>
  <c r="M24" i="3" s="1"/>
  <c r="E24" i="3"/>
  <c r="D25" i="3" l="1"/>
  <c r="M25" i="3" s="1"/>
  <c r="E25" i="3"/>
  <c r="D26" i="3" l="1"/>
  <c r="M26" i="3" s="1"/>
  <c r="E26" i="3"/>
  <c r="D27" i="3" l="1"/>
  <c r="M27" i="3" s="1"/>
  <c r="E27" i="3"/>
  <c r="E28" i="3" l="1"/>
  <c r="D28" i="3"/>
  <c r="M28" i="3" s="1"/>
  <c r="D29" i="3" l="1"/>
  <c r="M29" i="3" s="1"/>
  <c r="E29" i="3"/>
  <c r="D30" i="3" l="1"/>
  <c r="M30" i="3" s="1"/>
  <c r="E30" i="3"/>
  <c r="D31" i="3" l="1"/>
  <c r="M31" i="3" s="1"/>
  <c r="E31" i="3"/>
  <c r="D32" i="3" l="1"/>
  <c r="M32" i="3" s="1"/>
  <c r="E32" i="3"/>
  <c r="E33" i="3" l="1"/>
  <c r="D33" i="3"/>
  <c r="M33" i="3" s="1"/>
  <c r="E34" i="3" l="1"/>
  <c r="D34" i="3"/>
  <c r="M34" i="3" s="1"/>
  <c r="D35" i="3" l="1"/>
  <c r="M35" i="3" s="1"/>
  <c r="E35" i="3"/>
  <c r="D36" i="3" l="1"/>
  <c r="M36" i="3" s="1"/>
  <c r="E36" i="3"/>
  <c r="D37" i="3" l="1"/>
  <c r="M37" i="3" s="1"/>
  <c r="E37" i="3"/>
  <c r="D38" i="3" l="1"/>
  <c r="M38" i="3" s="1"/>
  <c r="E38" i="3"/>
  <c r="E39" i="3" l="1"/>
  <c r="D39" i="3"/>
  <c r="M39" i="3" s="1"/>
  <c r="D40" i="3" l="1"/>
  <c r="M40" i="3" s="1"/>
  <c r="E40" i="3"/>
  <c r="D41" i="3" l="1"/>
  <c r="M41" i="3" s="1"/>
  <c r="E41" i="3"/>
  <c r="D42" i="3" l="1"/>
  <c r="M42" i="3" s="1"/>
  <c r="E42" i="3"/>
  <c r="D43" i="3" l="1"/>
  <c r="M43" i="3" s="1"/>
  <c r="E43" i="3"/>
  <c r="D44" i="3" l="1"/>
  <c r="M44" i="3" s="1"/>
  <c r="E44" i="3"/>
  <c r="E45" i="3" l="1"/>
  <c r="D45" i="3"/>
  <c r="M45" i="3" s="1"/>
  <c r="E46" i="3" l="1"/>
  <c r="D46" i="3"/>
  <c r="M46" i="3" s="1"/>
  <c r="D47" i="3" l="1"/>
  <c r="M47" i="3" s="1"/>
  <c r="E47" i="3"/>
  <c r="E48" i="3" l="1"/>
  <c r="D48" i="3"/>
  <c r="M48" i="3" s="1"/>
  <c r="D49" i="3" l="1"/>
  <c r="M49" i="3" s="1"/>
  <c r="E49" i="3"/>
  <c r="D50" i="3" l="1"/>
  <c r="M50" i="3" s="1"/>
  <c r="E50" i="3"/>
  <c r="D51" i="3" l="1"/>
  <c r="M51" i="3" s="1"/>
  <c r="E51" i="3"/>
  <c r="E52" i="3" l="1"/>
  <c r="D52" i="3"/>
  <c r="M52" i="3" s="1"/>
  <c r="E53" i="3" l="1"/>
  <c r="D53" i="3"/>
  <c r="M53" i="3" s="1"/>
  <c r="D54" i="3" l="1"/>
  <c r="M54" i="3" s="1"/>
  <c r="E54" i="3"/>
  <c r="D55" i="3" l="1"/>
  <c r="M55" i="3" s="1"/>
  <c r="E55" i="3"/>
  <c r="E56" i="3" l="1"/>
  <c r="D56" i="3"/>
  <c r="M56" i="3" s="1"/>
  <c r="D57" i="3" l="1"/>
  <c r="M57" i="3" s="1"/>
  <c r="E57" i="3"/>
  <c r="D58" i="3" l="1"/>
  <c r="M58" i="3" s="1"/>
  <c r="E58" i="3"/>
  <c r="D59" i="3" l="1"/>
  <c r="M59" i="3" s="1"/>
  <c r="E59" i="3"/>
  <c r="E60" i="3" l="1"/>
  <c r="D60" i="3"/>
  <c r="M60" i="3" s="1"/>
  <c r="E61" i="3" l="1"/>
  <c r="D61" i="3"/>
  <c r="M61" i="3" s="1"/>
  <c r="E62" i="3" l="1"/>
  <c r="D62" i="3"/>
  <c r="M62" i="3" s="1"/>
  <c r="E63" i="3" l="1"/>
  <c r="D63" i="3"/>
  <c r="M63" i="3" s="1"/>
  <c r="D64" i="3" l="1"/>
  <c r="M64" i="3" s="1"/>
  <c r="E64" i="3"/>
  <c r="E65" i="3" l="1"/>
  <c r="D65" i="3"/>
  <c r="M65" i="3" s="1"/>
  <c r="E66" i="3" l="1"/>
  <c r="D66" i="3"/>
  <c r="M66" i="3" s="1"/>
  <c r="D67" i="3" l="1"/>
  <c r="M67" i="3" s="1"/>
  <c r="E67" i="3"/>
  <c r="E68" i="3" l="1"/>
  <c r="D68" i="3"/>
  <c r="M68" i="3" s="1"/>
  <c r="E69" i="3" l="1"/>
  <c r="D69" i="3"/>
  <c r="M69" i="3" s="1"/>
  <c r="D70" i="3" l="1"/>
  <c r="M70" i="3" s="1"/>
  <c r="E70" i="3"/>
  <c r="D71" i="3" l="1"/>
  <c r="M71" i="3" s="1"/>
  <c r="E71" i="3"/>
  <c r="D72" i="3" l="1"/>
  <c r="M72" i="3" s="1"/>
  <c r="E72" i="3"/>
  <c r="E73" i="3" l="1"/>
  <c r="D73" i="3"/>
  <c r="M73" i="3" s="1"/>
  <c r="D74" i="3" l="1"/>
  <c r="M74" i="3" s="1"/>
  <c r="E74" i="3"/>
  <c r="E75" i="3" l="1"/>
  <c r="D75" i="3"/>
  <c r="M75" i="3" s="1"/>
  <c r="D76" i="3" l="1"/>
  <c r="M76" i="3" s="1"/>
  <c r="E76" i="3"/>
  <c r="E77" i="3" l="1"/>
  <c r="D77" i="3"/>
  <c r="M77" i="3" s="1"/>
  <c r="E78" i="3" l="1"/>
  <c r="D78" i="3"/>
  <c r="M78" i="3" s="1"/>
  <c r="D79" i="3" l="1"/>
  <c r="M79" i="3" s="1"/>
  <c r="E79" i="3"/>
  <c r="D80" i="3" l="1"/>
  <c r="M80" i="3" s="1"/>
  <c r="E80" i="3"/>
  <c r="D81" i="3" l="1"/>
  <c r="M81" i="3" s="1"/>
  <c r="E81" i="3"/>
  <c r="D82" i="3" l="1"/>
  <c r="M82" i="3" s="1"/>
  <c r="E82" i="3"/>
  <c r="E83" i="3" l="1"/>
  <c r="D83" i="3"/>
  <c r="M83" i="3" s="1"/>
  <c r="D84" i="3" l="1"/>
  <c r="M84" i="3" s="1"/>
  <c r="E84" i="3"/>
  <c r="E85" i="3" l="1"/>
  <c r="D85" i="3"/>
  <c r="M85" i="3" s="1"/>
  <c r="E86" i="3" l="1"/>
  <c r="D86" i="3"/>
  <c r="M86" i="3" s="1"/>
  <c r="E87" i="3" l="1"/>
  <c r="D87" i="3"/>
  <c r="M87" i="3" s="1"/>
  <c r="D88" i="3" l="1"/>
  <c r="M88" i="3" s="1"/>
  <c r="E88" i="3"/>
  <c r="D89" i="3" l="1"/>
  <c r="M89" i="3" s="1"/>
  <c r="E89" i="3"/>
  <c r="D90" i="3" l="1"/>
  <c r="M90" i="3" s="1"/>
  <c r="E90" i="3"/>
  <c r="E91" i="3" l="1"/>
  <c r="D91" i="3"/>
  <c r="M91" i="3" s="1"/>
  <c r="E92" i="3" l="1"/>
  <c r="D92" i="3"/>
  <c r="M92" i="3" s="1"/>
  <c r="E93" i="3" l="1"/>
  <c r="D93" i="3"/>
  <c r="M93" i="3" s="1"/>
  <c r="D94" i="3" l="1"/>
  <c r="M94" i="3" s="1"/>
  <c r="E94" i="3"/>
  <c r="D95" i="3" l="1"/>
  <c r="M95" i="3" s="1"/>
  <c r="E95" i="3"/>
  <c r="E96" i="3" l="1"/>
  <c r="D96" i="3"/>
  <c r="M96" i="3" s="1"/>
  <c r="D97" i="3" l="1"/>
  <c r="M97" i="3" s="1"/>
  <c r="E97" i="3"/>
  <c r="M31" i="1" l="1"/>
  <c r="AC19" i="1"/>
  <c r="AE19" i="1"/>
  <c r="K24" i="1"/>
  <c r="M44" i="1"/>
  <c r="M21" i="1"/>
  <c r="K19" i="1"/>
  <c r="AC27" i="1"/>
  <c r="AE16" i="1"/>
  <c r="AC26" i="1"/>
  <c r="K23" i="1"/>
  <c r="K43" i="1"/>
  <c r="AE32" i="1"/>
  <c r="M14" i="1"/>
  <c r="K40" i="1"/>
  <c r="K34" i="1"/>
  <c r="AC29" i="1"/>
  <c r="K18" i="1"/>
  <c r="AE38" i="1"/>
  <c r="M16" i="1"/>
  <c r="AC43" i="1"/>
  <c r="K28" i="1"/>
  <c r="AE31" i="1"/>
  <c r="AE15" i="1"/>
  <c r="AC25" i="1"/>
  <c r="AC34" i="1"/>
  <c r="K45" i="1"/>
  <c r="AE35" i="1"/>
  <c r="AE44" i="1"/>
  <c r="K37" i="1"/>
  <c r="AE39" i="1"/>
  <c r="M13" i="1"/>
  <c r="M34" i="1"/>
  <c r="AC36" i="1"/>
  <c r="K42" i="1"/>
  <c r="M41" i="1"/>
  <c r="M35" i="1"/>
  <c r="K38" i="1"/>
  <c r="M17" i="1"/>
  <c r="AC14" i="1"/>
  <c r="AC33" i="1"/>
  <c r="M20" i="1"/>
  <c r="M23" i="1"/>
  <c r="AC37" i="1"/>
  <c r="AE17" i="1"/>
  <c r="AE37" i="1"/>
  <c r="AC22" i="1"/>
  <c r="AE27" i="1"/>
  <c r="AC42" i="1"/>
  <c r="AC15" i="1"/>
  <c r="AC35" i="1"/>
  <c r="M12" i="1"/>
  <c r="AE25" i="1"/>
  <c r="M43" i="1"/>
  <c r="AC13" i="1"/>
  <c r="AE24" i="1"/>
  <c r="AC31" i="1"/>
  <c r="AC32" i="1"/>
  <c r="M29" i="1"/>
  <c r="K21" i="1"/>
  <c r="M36" i="1"/>
  <c r="K31" i="1"/>
  <c r="M33" i="1"/>
  <c r="AE30" i="1"/>
  <c r="M24" i="1"/>
  <c r="M22" i="1"/>
  <c r="AC21" i="1"/>
  <c r="K32" i="1"/>
  <c r="K25" i="1"/>
  <c r="AE26" i="1"/>
  <c r="M45" i="1"/>
  <c r="K39" i="1"/>
  <c r="AC12" i="1"/>
  <c r="K16" i="1"/>
  <c r="AE29" i="1"/>
  <c r="AE33" i="1"/>
  <c r="AC44" i="1"/>
  <c r="AE21" i="1"/>
  <c r="AC18" i="1"/>
  <c r="AE43" i="1"/>
  <c r="AE41" i="1"/>
  <c r="K15" i="1"/>
  <c r="K14" i="1"/>
  <c r="AE20" i="1"/>
  <c r="K44" i="1"/>
  <c r="AC16" i="1"/>
  <c r="M19" i="1"/>
  <c r="K30" i="1"/>
  <c r="K41" i="1"/>
  <c r="AC23" i="1"/>
  <c r="M28" i="1"/>
  <c r="AE42" i="1"/>
  <c r="M39" i="1"/>
  <c r="M18" i="1"/>
  <c r="AE28" i="1"/>
  <c r="K27" i="1"/>
  <c r="AC38" i="1"/>
  <c r="AE40" i="1"/>
  <c r="M15" i="1"/>
  <c r="M26" i="1"/>
  <c r="AE23" i="1"/>
  <c r="AE12" i="1"/>
  <c r="AE45" i="1"/>
  <c r="M42" i="1"/>
  <c r="M11" i="1"/>
  <c r="AC24" i="1"/>
  <c r="K11" i="1"/>
  <c r="AC39" i="1"/>
  <c r="AE36" i="1"/>
  <c r="AE14" i="1"/>
  <c r="M40" i="1"/>
  <c r="K33" i="1"/>
  <c r="AC30" i="1"/>
  <c r="K35" i="1"/>
  <c r="AE13" i="1"/>
  <c r="K12" i="1"/>
  <c r="K36" i="1"/>
  <c r="AC17" i="1"/>
  <c r="K20" i="1"/>
  <c r="AC28" i="1"/>
  <c r="K13" i="1"/>
  <c r="M38" i="1"/>
  <c r="AC45" i="1"/>
  <c r="M30" i="1"/>
  <c r="K17" i="1"/>
  <c r="AE18" i="1"/>
  <c r="AE22" i="1"/>
  <c r="AE34" i="1"/>
  <c r="M25" i="1"/>
  <c r="K26" i="1"/>
  <c r="M27" i="1"/>
  <c r="AC40" i="1"/>
  <c r="M32" i="1"/>
  <c r="AE11" i="1"/>
  <c r="M37" i="1"/>
  <c r="AC11" i="1"/>
  <c r="K29" i="1"/>
  <c r="AC41" i="1"/>
  <c r="K22" i="1"/>
  <c r="AC20" i="1"/>
  <c r="P47" i="1" l="1"/>
  <c r="P49" i="1" s="1"/>
  <c r="N56" i="1" s="1"/>
  <c r="U56" i="1" s="1"/>
  <c r="AB56" i="1" l="1"/>
  <c r="AB57" i="1" s="1"/>
</calcChain>
</file>

<file path=xl/sharedStrings.xml><?xml version="1.0" encoding="utf-8"?>
<sst xmlns="http://schemas.openxmlformats.org/spreadsheetml/2006/main" count="481" uniqueCount="475">
  <si>
    <t>発行日</t>
    <rPh sb="0" eb="2">
      <t>ハッコウ</t>
    </rPh>
    <rPh sb="2" eb="3">
      <t>ビ</t>
    </rPh>
    <phoneticPr fontId="2"/>
  </si>
  <si>
    <t>求</t>
    <rPh sb="0" eb="1">
      <t>モト</t>
    </rPh>
    <phoneticPr fontId="2"/>
  </si>
  <si>
    <t>請</t>
    <rPh sb="0" eb="1">
      <t>ショウ</t>
    </rPh>
    <phoneticPr fontId="2"/>
  </si>
  <si>
    <t>書</t>
    <rPh sb="0" eb="1">
      <t>ショ</t>
    </rPh>
    <phoneticPr fontId="2"/>
  </si>
  <si>
    <t>分</t>
    <rPh sb="0" eb="1">
      <t>ブン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</si>
  <si>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</si>
  <si>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</si>
  <si>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住</t>
    <rPh sb="0" eb="1">
      <t>ジュウ</t>
    </rPh>
    <phoneticPr fontId="2"/>
  </si>
  <si>
    <t>所</t>
    <rPh sb="0" eb="1">
      <t>ショ</t>
    </rPh>
    <phoneticPr fontId="2"/>
  </si>
  <si>
    <t>〒</t>
    <phoneticPr fontId="2"/>
  </si>
  <si>
    <t>社</t>
    <rPh sb="0" eb="1">
      <t>シャ</t>
    </rPh>
    <phoneticPr fontId="2"/>
  </si>
  <si>
    <t>名</t>
    <rPh sb="0" eb="1">
      <t>メイ</t>
    </rPh>
    <phoneticPr fontId="2"/>
  </si>
  <si>
    <t>印</t>
    <rPh sb="0" eb="1">
      <t>イン</t>
    </rPh>
    <phoneticPr fontId="2"/>
  </si>
  <si>
    <t>取引先コード</t>
    <rPh sb="0" eb="2">
      <t>トリヒキ</t>
    </rPh>
    <rPh sb="2" eb="3">
      <t>サキ</t>
    </rPh>
    <phoneticPr fontId="2"/>
  </si>
  <si>
    <t>(支払サイト</t>
    <rPh sb="1" eb="3">
      <t>シハライ</t>
    </rPh>
    <phoneticPr fontId="2"/>
  </si>
  <si>
    <t>)</t>
    <phoneticPr fontId="2"/>
  </si>
  <si>
    <t>ＴＥＬ</t>
    <phoneticPr fontId="2"/>
  </si>
  <si>
    <t>ＦＡＸ</t>
    <phoneticPr fontId="2"/>
  </si>
  <si>
    <t>担当</t>
    <rPh sb="0" eb="2">
      <t>タントウ</t>
    </rPh>
    <phoneticPr fontId="2"/>
  </si>
  <si>
    <t>承認</t>
    <rPh sb="0" eb="2">
      <t>ショウニン</t>
    </rPh>
    <phoneticPr fontId="2"/>
  </si>
  <si>
    <t>ｺｰﾄﾞ</t>
    <phoneticPr fontId="2"/>
  </si>
  <si>
    <t>備考</t>
    <rPh sb="0" eb="2">
      <t>ビコウ</t>
    </rPh>
    <phoneticPr fontId="2"/>
  </si>
  <si>
    <t>単協コード</t>
    <rPh sb="0" eb="2">
      <t>タンキョウ</t>
    </rPh>
    <phoneticPr fontId="2"/>
  </si>
  <si>
    <t>集計先コード</t>
    <rPh sb="0" eb="2">
      <t>シュウケイ</t>
    </rPh>
    <rPh sb="2" eb="3">
      <t>サキ</t>
    </rPh>
    <phoneticPr fontId="2"/>
  </si>
  <si>
    <t>単協正式名称</t>
    <rPh sb="0" eb="2">
      <t>タンキョウ</t>
    </rPh>
    <rPh sb="2" eb="4">
      <t>セイシキ</t>
    </rPh>
    <rPh sb="4" eb="6">
      <t>メイショウ</t>
    </rPh>
    <phoneticPr fontId="2"/>
  </si>
  <si>
    <t>単協略称</t>
    <rPh sb="0" eb="2">
      <t>タンキョウ</t>
    </rPh>
    <rPh sb="2" eb="4">
      <t>リャクショウ</t>
    </rPh>
    <phoneticPr fontId="2"/>
  </si>
  <si>
    <t>北海道大学生活協同組合</t>
    <rPh sb="0" eb="3">
      <t>ホッカイドウ</t>
    </rPh>
    <rPh sb="3" eb="5">
      <t>ダイガク</t>
    </rPh>
    <rPh sb="5" eb="11">
      <t>セイカツキョウドウクミアイ</t>
    </rPh>
    <phoneticPr fontId="2"/>
  </si>
  <si>
    <t>北大生協</t>
  </si>
  <si>
    <t>北海学園生活協同組合</t>
    <rPh sb="0" eb="2">
      <t>ホッカイ</t>
    </rPh>
    <rPh sb="2" eb="4">
      <t>ガクエン</t>
    </rPh>
    <rPh sb="4" eb="10">
      <t>セイカツキョウドウクミアイ</t>
    </rPh>
    <phoneticPr fontId="2"/>
  </si>
  <si>
    <t>北海学園生協</t>
  </si>
  <si>
    <t>酪農学園生活協同組合</t>
    <rPh sb="0" eb="2">
      <t>ラクノウ</t>
    </rPh>
    <rPh sb="2" eb="4">
      <t>ガクエン</t>
    </rPh>
    <rPh sb="4" eb="10">
      <t>セイカツキョウドウクミアイ</t>
    </rPh>
    <phoneticPr fontId="2"/>
  </si>
  <si>
    <t>酪農学園生協</t>
  </si>
  <si>
    <t>札幌学院大学生活協同組合</t>
    <rPh sb="0" eb="2">
      <t>サッポロ</t>
    </rPh>
    <rPh sb="2" eb="4">
      <t>ガクイン</t>
    </rPh>
    <rPh sb="4" eb="6">
      <t>ダイガク</t>
    </rPh>
    <rPh sb="6" eb="12">
      <t>セイカツキョウドウクミアイ</t>
    </rPh>
    <phoneticPr fontId="2"/>
  </si>
  <si>
    <t>札幌学院大生協</t>
  </si>
  <si>
    <t>北星学園生活協同組合</t>
    <rPh sb="0" eb="2">
      <t>ホクセイ</t>
    </rPh>
    <rPh sb="2" eb="4">
      <t>ガクエン</t>
    </rPh>
    <rPh sb="4" eb="6">
      <t>セイカツ</t>
    </rPh>
    <rPh sb="6" eb="8">
      <t>キョウドウ</t>
    </rPh>
    <rPh sb="8" eb="10">
      <t>クミアイ</t>
    </rPh>
    <phoneticPr fontId="2"/>
  </si>
  <si>
    <t>北星学園生協</t>
  </si>
  <si>
    <t>北海道教育大学生活協同組合</t>
    <rPh sb="0" eb="3">
      <t>ホッカイドウ</t>
    </rPh>
    <rPh sb="3" eb="5">
      <t>キョウイク</t>
    </rPh>
    <rPh sb="5" eb="7">
      <t>ダイガク</t>
    </rPh>
    <rPh sb="7" eb="13">
      <t>セイカツキョウドウクミアイ</t>
    </rPh>
    <phoneticPr fontId="2"/>
  </si>
  <si>
    <t>北教大生協</t>
  </si>
  <si>
    <t>札幌大学生活協同組合</t>
    <rPh sb="0" eb="2">
      <t>サッポロ</t>
    </rPh>
    <rPh sb="2" eb="4">
      <t>ダイガク</t>
    </rPh>
    <rPh sb="4" eb="10">
      <t>セイカツキョウドウクミアイ</t>
    </rPh>
    <phoneticPr fontId="2"/>
  </si>
  <si>
    <t>札幌大学生協</t>
  </si>
  <si>
    <t>小樽商科大学生活協同組合</t>
    <rPh sb="0" eb="2">
      <t>オタル</t>
    </rPh>
    <rPh sb="2" eb="4">
      <t>ショウカ</t>
    </rPh>
    <rPh sb="4" eb="6">
      <t>ダイガク</t>
    </rPh>
    <rPh sb="6" eb="12">
      <t>セイカツキョウドウクミアイ</t>
    </rPh>
    <phoneticPr fontId="2"/>
  </si>
  <si>
    <t>樽商大生協</t>
  </si>
  <si>
    <t>室蘭工業大学生活協同組合</t>
    <rPh sb="0" eb="2">
      <t>ムロラン</t>
    </rPh>
    <rPh sb="2" eb="4">
      <t>コウギョウ</t>
    </rPh>
    <rPh sb="4" eb="6">
      <t>ダイガク</t>
    </rPh>
    <rPh sb="6" eb="12">
      <t>セイカツキョウドウクミアイ</t>
    </rPh>
    <phoneticPr fontId="2"/>
  </si>
  <si>
    <t>室工大生協</t>
  </si>
  <si>
    <t>帯広畜産大学生活協同組合</t>
    <rPh sb="0" eb="2">
      <t>オビヒロ</t>
    </rPh>
    <rPh sb="2" eb="4">
      <t>チクサン</t>
    </rPh>
    <rPh sb="4" eb="6">
      <t>ダイガク</t>
    </rPh>
    <rPh sb="6" eb="12">
      <t>セイカツキョウドウクミアイ</t>
    </rPh>
    <phoneticPr fontId="2"/>
  </si>
  <si>
    <t>帯畜大生協</t>
  </si>
  <si>
    <t>北見工業大学生活協同組合</t>
    <rPh sb="0" eb="2">
      <t>キタミ</t>
    </rPh>
    <rPh sb="2" eb="4">
      <t>コウギョウ</t>
    </rPh>
    <rPh sb="4" eb="6">
      <t>ダイガク</t>
    </rPh>
    <rPh sb="6" eb="12">
      <t>セイカツキョウドウクミアイ</t>
    </rPh>
    <phoneticPr fontId="2"/>
  </si>
  <si>
    <t>北見工大生協</t>
  </si>
  <si>
    <t>釧路公立大学生活協同組合</t>
    <rPh sb="0" eb="2">
      <t>クシロ</t>
    </rPh>
    <rPh sb="2" eb="4">
      <t>コウリツ</t>
    </rPh>
    <rPh sb="4" eb="6">
      <t>ダイガク</t>
    </rPh>
    <rPh sb="6" eb="12">
      <t>セイカツキョウドウクミアイ</t>
    </rPh>
    <phoneticPr fontId="2"/>
  </si>
  <si>
    <t>釧路公立大生協</t>
  </si>
  <si>
    <t>公立はこだて未来大学生活協同組合</t>
    <rPh sb="0" eb="2">
      <t>コウリツ</t>
    </rPh>
    <rPh sb="6" eb="8">
      <t>ミライ</t>
    </rPh>
    <rPh sb="8" eb="10">
      <t>ダイガク</t>
    </rPh>
    <rPh sb="10" eb="16">
      <t>セイカツキョウドウクミアイ</t>
    </rPh>
    <phoneticPr fontId="2"/>
  </si>
  <si>
    <t>はこだて未来大生協</t>
  </si>
  <si>
    <t>弘前大学生活協同組合</t>
    <rPh sb="0" eb="2">
      <t>ヒロサキ</t>
    </rPh>
    <rPh sb="2" eb="4">
      <t>ダイガク</t>
    </rPh>
    <rPh sb="4" eb="10">
      <t>セイカツキョウドウクミアイ</t>
    </rPh>
    <phoneticPr fontId="2"/>
  </si>
  <si>
    <t>弘前大学生協</t>
  </si>
  <si>
    <t>岩手大学生活協同組合</t>
    <rPh sb="0" eb="2">
      <t>イワテ</t>
    </rPh>
    <rPh sb="2" eb="4">
      <t>ダイガク</t>
    </rPh>
    <rPh sb="4" eb="10">
      <t>セイカツキョウドウクミアイ</t>
    </rPh>
    <phoneticPr fontId="2"/>
  </si>
  <si>
    <t>岩手大学生協</t>
  </si>
  <si>
    <t>盛岡大学生活協同組合</t>
    <rPh sb="0" eb="2">
      <t>モリオカ</t>
    </rPh>
    <rPh sb="2" eb="4">
      <t>ダイガク</t>
    </rPh>
    <rPh sb="4" eb="10">
      <t>セイカツキョウドウクミアイ</t>
    </rPh>
    <phoneticPr fontId="2"/>
  </si>
  <si>
    <t>盛岡大学生協</t>
  </si>
  <si>
    <t>秋田大学生活協同組合</t>
    <rPh sb="0" eb="2">
      <t>アキタ</t>
    </rPh>
    <rPh sb="2" eb="4">
      <t>ダイガク</t>
    </rPh>
    <rPh sb="4" eb="10">
      <t>セイカツキョウドウクミアイ</t>
    </rPh>
    <phoneticPr fontId="2"/>
  </si>
  <si>
    <t>秋田大学生協</t>
  </si>
  <si>
    <t>東北大学生活協同組合</t>
    <rPh sb="0" eb="2">
      <t>トウホク</t>
    </rPh>
    <rPh sb="2" eb="4">
      <t>ダイガク</t>
    </rPh>
    <rPh sb="4" eb="6">
      <t>セイカツ</t>
    </rPh>
    <rPh sb="6" eb="8">
      <t>キョウドウ</t>
    </rPh>
    <rPh sb="8" eb="10">
      <t>クミアイ</t>
    </rPh>
    <phoneticPr fontId="2"/>
  </si>
  <si>
    <t>東北大学生協</t>
  </si>
  <si>
    <t>東北学院大学生活協同組合</t>
    <rPh sb="0" eb="2">
      <t>トウホク</t>
    </rPh>
    <rPh sb="2" eb="4">
      <t>ガクイン</t>
    </rPh>
    <rPh sb="4" eb="6">
      <t>ダイガク</t>
    </rPh>
    <rPh sb="6" eb="12">
      <t>セイカツキョウドウクミアイ</t>
    </rPh>
    <phoneticPr fontId="2"/>
  </si>
  <si>
    <t>東北学院大学生協</t>
  </si>
  <si>
    <t>東北工業大学生活協同組合</t>
    <phoneticPr fontId="2"/>
  </si>
  <si>
    <t>東北工業大学生協</t>
  </si>
  <si>
    <t>宮城教育大学生活協同組合</t>
    <rPh sb="0" eb="2">
      <t>ミヤギ</t>
    </rPh>
    <rPh sb="2" eb="4">
      <t>キョウイク</t>
    </rPh>
    <phoneticPr fontId="2"/>
  </si>
  <si>
    <t>宮城教育大学生協</t>
  </si>
  <si>
    <t>宮城大学生活協同組合</t>
    <rPh sb="0" eb="2">
      <t>ミヤギ</t>
    </rPh>
    <phoneticPr fontId="2"/>
  </si>
  <si>
    <t>宮城大学生協</t>
  </si>
  <si>
    <t>尚絅学院大学生活協同組合</t>
    <rPh sb="0" eb="6">
      <t>ショウケイガクインダイガク</t>
    </rPh>
    <rPh sb="6" eb="12">
      <t>セイカツキョウドウクミアイ</t>
    </rPh>
    <phoneticPr fontId="2"/>
  </si>
  <si>
    <t>尚絅学院大学生協</t>
  </si>
  <si>
    <t>山形大学生活協同組合</t>
    <rPh sb="0" eb="2">
      <t>ヤマガタ</t>
    </rPh>
    <phoneticPr fontId="2"/>
  </si>
  <si>
    <t>山形大学生協</t>
  </si>
  <si>
    <t>福島大学生活協同組合</t>
    <rPh sb="0" eb="2">
      <t>フクシマ</t>
    </rPh>
    <phoneticPr fontId="2"/>
  </si>
  <si>
    <t>福島大学生協</t>
  </si>
  <si>
    <t>宮城学院生活協同組合</t>
    <rPh sb="0" eb="2">
      <t>ミヤギ</t>
    </rPh>
    <rPh sb="2" eb="4">
      <t>ガクイン</t>
    </rPh>
    <rPh sb="4" eb="10">
      <t>セイカツキョウドウクミアイ</t>
    </rPh>
    <phoneticPr fontId="2"/>
  </si>
  <si>
    <t>宮城学院生協</t>
  </si>
  <si>
    <t>弘前学院生活協同組合</t>
    <rPh sb="0" eb="2">
      <t>ヒロサキ</t>
    </rPh>
    <rPh sb="2" eb="4">
      <t>ガクイン</t>
    </rPh>
    <rPh sb="4" eb="10">
      <t>セイカツキョウドウクミアイ</t>
    </rPh>
    <phoneticPr fontId="2"/>
  </si>
  <si>
    <t>弘前学院生協</t>
  </si>
  <si>
    <t>大学生活協同組合みやぎインターカレッジコープ</t>
    <rPh sb="0" eb="2">
      <t>ダイガク</t>
    </rPh>
    <rPh sb="2" eb="4">
      <t>セイカツ</t>
    </rPh>
    <rPh sb="4" eb="6">
      <t>キョウドウ</t>
    </rPh>
    <rPh sb="6" eb="8">
      <t>クミアイ</t>
    </rPh>
    <phoneticPr fontId="2"/>
  </si>
  <si>
    <t>みやぎインカレ</t>
  </si>
  <si>
    <t>岩手県立大学生活協同組合</t>
    <rPh sb="0" eb="4">
      <t>イワテケンリツ</t>
    </rPh>
    <phoneticPr fontId="2"/>
  </si>
  <si>
    <t>岩手県立大学生協</t>
  </si>
  <si>
    <t>東京大学消費生活協同組合</t>
    <rPh sb="0" eb="2">
      <t>トウキョウ</t>
    </rPh>
    <rPh sb="2" eb="4">
      <t>ダイガク</t>
    </rPh>
    <rPh sb="4" eb="6">
      <t>ショウヒ</t>
    </rPh>
    <rPh sb="6" eb="8">
      <t>セイカツ</t>
    </rPh>
    <rPh sb="8" eb="10">
      <t>キョウドウ</t>
    </rPh>
    <rPh sb="10" eb="12">
      <t>クミアイ</t>
    </rPh>
    <phoneticPr fontId="2"/>
  </si>
  <si>
    <t>東京大学生協</t>
  </si>
  <si>
    <t>早稲田大学生活協同組合</t>
    <rPh sb="0" eb="3">
      <t>ワセダ</t>
    </rPh>
    <rPh sb="3" eb="5">
      <t>ダイガク</t>
    </rPh>
    <rPh sb="5" eb="7">
      <t>セイカツ</t>
    </rPh>
    <rPh sb="7" eb="9">
      <t>キョウドウ</t>
    </rPh>
    <rPh sb="9" eb="11">
      <t>クミアイ</t>
    </rPh>
    <phoneticPr fontId="2"/>
  </si>
  <si>
    <t>早稲田大学生協</t>
  </si>
  <si>
    <t>慶応義塾生活協同組合</t>
    <rPh sb="0" eb="2">
      <t>ケイオウ</t>
    </rPh>
    <rPh sb="2" eb="4">
      <t>ギジュク</t>
    </rPh>
    <rPh sb="4" eb="6">
      <t>セイカツ</t>
    </rPh>
    <rPh sb="6" eb="8">
      <t>キョウドウ</t>
    </rPh>
    <rPh sb="8" eb="10">
      <t>クミアイ</t>
    </rPh>
    <phoneticPr fontId="2"/>
  </si>
  <si>
    <t>慶應義塾生協</t>
  </si>
  <si>
    <t>法政大学生活協同組合</t>
    <rPh sb="0" eb="2">
      <t>ホウセイ</t>
    </rPh>
    <rPh sb="2" eb="4">
      <t>ダイガク</t>
    </rPh>
    <rPh sb="4" eb="6">
      <t>セイカツ</t>
    </rPh>
    <rPh sb="6" eb="8">
      <t>キョウドウ</t>
    </rPh>
    <rPh sb="8" eb="10">
      <t>クミアイ</t>
    </rPh>
    <phoneticPr fontId="2"/>
  </si>
  <si>
    <t>法政大学生協</t>
  </si>
  <si>
    <t>生活協同組合東京インターカレッジコープ</t>
    <rPh sb="0" eb="6">
      <t>セイカツキョウドウクミアイ</t>
    </rPh>
    <rPh sb="6" eb="8">
      <t>トウキョウ</t>
    </rPh>
    <phoneticPr fontId="2"/>
  </si>
  <si>
    <t>東京インカレコープ</t>
  </si>
  <si>
    <t>東京理科大学消費生活協同組合</t>
    <rPh sb="0" eb="2">
      <t>トウキョウ</t>
    </rPh>
    <rPh sb="2" eb="4">
      <t>リカ</t>
    </rPh>
    <rPh sb="4" eb="6">
      <t>ダイガク</t>
    </rPh>
    <rPh sb="6" eb="8">
      <t>ショウヒ</t>
    </rPh>
    <rPh sb="8" eb="10">
      <t>セイカツ</t>
    </rPh>
    <rPh sb="10" eb="12">
      <t>キョウドウ</t>
    </rPh>
    <rPh sb="12" eb="14">
      <t>クミアイ</t>
    </rPh>
    <phoneticPr fontId="2"/>
  </si>
  <si>
    <t>東京理科大学生協</t>
  </si>
  <si>
    <t>工学院大学学園生活協同組合</t>
    <rPh sb="0" eb="3">
      <t>コウガクイン</t>
    </rPh>
    <rPh sb="3" eb="5">
      <t>ダイガク</t>
    </rPh>
    <rPh sb="5" eb="7">
      <t>ガクエン</t>
    </rPh>
    <rPh sb="7" eb="9">
      <t>セイカツ</t>
    </rPh>
    <rPh sb="9" eb="11">
      <t>キョウドウ</t>
    </rPh>
    <rPh sb="11" eb="13">
      <t>クミアイ</t>
    </rPh>
    <phoneticPr fontId="2"/>
  </si>
  <si>
    <t>工学院大学生協</t>
  </si>
  <si>
    <t>東京電機大学生活協同組合</t>
    <rPh sb="0" eb="2">
      <t>トウキョウ</t>
    </rPh>
    <rPh sb="2" eb="4">
      <t>デンキ</t>
    </rPh>
    <phoneticPr fontId="2"/>
  </si>
  <si>
    <t>東京電機大学生協</t>
  </si>
  <si>
    <t>東京海洋大学生活協同組合</t>
    <rPh sb="0" eb="2">
      <t>トウキョウ</t>
    </rPh>
    <rPh sb="2" eb="4">
      <t>カイヨウ</t>
    </rPh>
    <phoneticPr fontId="2"/>
  </si>
  <si>
    <t>東京海洋大学生協　</t>
  </si>
  <si>
    <t>千葉商科大学生活協同組合</t>
    <rPh sb="0" eb="2">
      <t>チバ</t>
    </rPh>
    <rPh sb="2" eb="4">
      <t>ショウカ</t>
    </rPh>
    <phoneticPr fontId="2"/>
  </si>
  <si>
    <t>千葉商科大学生協</t>
  </si>
  <si>
    <t>千葉大学生活協同組合</t>
    <rPh sb="0" eb="2">
      <t>チバ</t>
    </rPh>
    <rPh sb="2" eb="10">
      <t>ダイガクセイカツキョウドウクミアイ</t>
    </rPh>
    <phoneticPr fontId="2"/>
  </si>
  <si>
    <t>千葉大学生協</t>
  </si>
  <si>
    <t>東京農業大学生活協同組合</t>
    <rPh sb="0" eb="2">
      <t>トウキョウ</t>
    </rPh>
    <rPh sb="2" eb="4">
      <t>ノウギョウ</t>
    </rPh>
    <phoneticPr fontId="2"/>
  </si>
  <si>
    <t>東京農業大学生協</t>
  </si>
  <si>
    <t>東邦大学消費生活協同組合</t>
    <rPh sb="0" eb="2">
      <t>トウホウ</t>
    </rPh>
    <rPh sb="2" eb="4">
      <t>ダイガク</t>
    </rPh>
    <rPh sb="4" eb="12">
      <t>ショウヒセイカツキョウドウクミアイ</t>
    </rPh>
    <phoneticPr fontId="2"/>
  </si>
  <si>
    <t>東邦大学生協</t>
  </si>
  <si>
    <t>東京工業大学生活協同組合</t>
    <rPh sb="0" eb="2">
      <t>トウキョウ</t>
    </rPh>
    <rPh sb="2" eb="4">
      <t>コウギョウ</t>
    </rPh>
    <rPh sb="4" eb="12">
      <t>ダイガクセイカツキョウドウクミアイ</t>
    </rPh>
    <phoneticPr fontId="2"/>
  </si>
  <si>
    <t>東京工業大学生協　</t>
  </si>
  <si>
    <t>明治学院消費生活協同組合</t>
    <rPh sb="0" eb="2">
      <t>メイジ</t>
    </rPh>
    <rPh sb="2" eb="4">
      <t>ガクイン</t>
    </rPh>
    <rPh sb="4" eb="12">
      <t>ショウヒセイカツキョウドウクミアイ</t>
    </rPh>
    <phoneticPr fontId="2"/>
  </si>
  <si>
    <t>明治学院生協</t>
  </si>
  <si>
    <t>和光学園生活協同組合</t>
    <rPh sb="0" eb="2">
      <t>ワコウ</t>
    </rPh>
    <rPh sb="2" eb="4">
      <t>ガクエン</t>
    </rPh>
    <rPh sb="4" eb="10">
      <t>セイカツキョウドウクミアイ</t>
    </rPh>
    <phoneticPr fontId="2"/>
  </si>
  <si>
    <t>和光学園生協　</t>
  </si>
  <si>
    <t>桜美林学園消費生活協同組合</t>
    <rPh sb="0" eb="3">
      <t>オウビリン</t>
    </rPh>
    <rPh sb="3" eb="5">
      <t>ガクエン</t>
    </rPh>
    <rPh sb="5" eb="7">
      <t>ショウヒ</t>
    </rPh>
    <rPh sb="7" eb="13">
      <t>セイカツキョウドウクミアイ</t>
    </rPh>
    <phoneticPr fontId="2"/>
  </si>
  <si>
    <t>桜美林学園生協　</t>
  </si>
  <si>
    <t>麻布大学生活協同組合</t>
    <rPh sb="0" eb="2">
      <t>アザブ</t>
    </rPh>
    <phoneticPr fontId="2"/>
  </si>
  <si>
    <t>麻布大学生協　</t>
  </si>
  <si>
    <t>宇宙科学研究所生活協同組合</t>
    <rPh sb="0" eb="2">
      <t>ウチュウ</t>
    </rPh>
    <rPh sb="2" eb="4">
      <t>カガク</t>
    </rPh>
    <rPh sb="4" eb="7">
      <t>ケンキュウジョ</t>
    </rPh>
    <rPh sb="7" eb="13">
      <t>セイカツキョウドウクミアイ</t>
    </rPh>
    <phoneticPr fontId="2"/>
  </si>
  <si>
    <t>宇宙科学研究所生協</t>
  </si>
  <si>
    <t>横浜国立大学生活協同組合</t>
    <rPh sb="0" eb="2">
      <t>ヨコハマ</t>
    </rPh>
    <rPh sb="2" eb="4">
      <t>コクリツ</t>
    </rPh>
    <phoneticPr fontId="2"/>
  </si>
  <si>
    <t>横浜国立大学生協</t>
  </si>
  <si>
    <t>横浜市立大学生活協同組合</t>
    <rPh sb="0" eb="2">
      <t>ヨコハマ</t>
    </rPh>
    <rPh sb="2" eb="4">
      <t>イチリツ</t>
    </rPh>
    <phoneticPr fontId="2"/>
  </si>
  <si>
    <t>横浜市立大学生協</t>
  </si>
  <si>
    <t>星薬科大学生活協同組合</t>
    <rPh sb="0" eb="3">
      <t>ホシヤッカ</t>
    </rPh>
    <phoneticPr fontId="2"/>
  </si>
  <si>
    <t>星薬科大学生協</t>
  </si>
  <si>
    <t>東京工芸大学生活協同組合</t>
    <rPh sb="0" eb="2">
      <t>トウキョウ</t>
    </rPh>
    <rPh sb="2" eb="4">
      <t>コウゲイ</t>
    </rPh>
    <phoneticPr fontId="2"/>
  </si>
  <si>
    <t>東京工芸大学生協</t>
  </si>
  <si>
    <t>芝浦工業大学消費生活協同組合</t>
    <rPh sb="0" eb="2">
      <t>シバウラ</t>
    </rPh>
    <rPh sb="2" eb="4">
      <t>コウギョウ</t>
    </rPh>
    <rPh sb="4" eb="6">
      <t>ダイガク</t>
    </rPh>
    <rPh sb="6" eb="8">
      <t>ショウヒ</t>
    </rPh>
    <rPh sb="8" eb="10">
      <t>セイカツ</t>
    </rPh>
    <rPh sb="10" eb="12">
      <t>キョウドウ</t>
    </rPh>
    <rPh sb="12" eb="14">
      <t>クミアイ</t>
    </rPh>
    <phoneticPr fontId="2"/>
  </si>
  <si>
    <t>芝浦工業大学生協</t>
  </si>
  <si>
    <t>日本赤十字看護大学生活協同組合</t>
    <rPh sb="0" eb="2">
      <t>ニホン</t>
    </rPh>
    <rPh sb="2" eb="5">
      <t>セキジュウジ</t>
    </rPh>
    <rPh sb="5" eb="7">
      <t>カンゴ</t>
    </rPh>
    <rPh sb="7" eb="9">
      <t>ダイガク</t>
    </rPh>
    <rPh sb="9" eb="15">
      <t>セイカツキョウドウクミアイ</t>
    </rPh>
    <phoneticPr fontId="2"/>
  </si>
  <si>
    <t>日赤看護大学生協</t>
  </si>
  <si>
    <t>お茶の水女子大学消費生活協同組合</t>
    <rPh sb="1" eb="2">
      <t>チャ</t>
    </rPh>
    <rPh sb="3" eb="4">
      <t>ミズ</t>
    </rPh>
    <rPh sb="4" eb="6">
      <t>ジョシ</t>
    </rPh>
    <rPh sb="6" eb="8">
      <t>ダイガク</t>
    </rPh>
    <rPh sb="8" eb="16">
      <t>ショウヒセイカツキョウドウクミアイ</t>
    </rPh>
    <phoneticPr fontId="2"/>
  </si>
  <si>
    <t>お茶の水女子大学生協</t>
  </si>
  <si>
    <t>東京医科歯科大学生活協同組合</t>
    <rPh sb="0" eb="2">
      <t>トウキョウ</t>
    </rPh>
    <rPh sb="2" eb="4">
      <t>イカ</t>
    </rPh>
    <rPh sb="4" eb="6">
      <t>シカ</t>
    </rPh>
    <phoneticPr fontId="2"/>
  </si>
  <si>
    <t>東京医科歯科大学生協</t>
  </si>
  <si>
    <t>東京外国語大学生活協同組合</t>
    <rPh sb="0" eb="2">
      <t>トウキョウ</t>
    </rPh>
    <rPh sb="2" eb="5">
      <t>ガイコクゴ</t>
    </rPh>
    <phoneticPr fontId="2"/>
  </si>
  <si>
    <t>東京外国語大学生協</t>
  </si>
  <si>
    <t>武蔵学園生活協同組合</t>
    <rPh sb="0" eb="2">
      <t>ムサシ</t>
    </rPh>
    <rPh sb="2" eb="4">
      <t>ガクエン</t>
    </rPh>
    <rPh sb="4" eb="10">
      <t>セイカツキョウドウクミアイ</t>
    </rPh>
    <phoneticPr fontId="2"/>
  </si>
  <si>
    <t>武蔵学園生協</t>
  </si>
  <si>
    <t>日本女子大学生活協同組合</t>
    <rPh sb="0" eb="2">
      <t>ニホン</t>
    </rPh>
    <rPh sb="2" eb="4">
      <t>ジョシ</t>
    </rPh>
    <phoneticPr fontId="2"/>
  </si>
  <si>
    <t>日本女子大学生協</t>
  </si>
  <si>
    <t>東洋大学生活協同組合</t>
    <rPh sb="0" eb="2">
      <t>トウヨウ</t>
    </rPh>
    <phoneticPr fontId="2"/>
  </si>
  <si>
    <t>東洋大学生協</t>
  </si>
  <si>
    <t>東京芸術大学生活協同組合</t>
    <rPh sb="0" eb="2">
      <t>トウキョウ</t>
    </rPh>
    <rPh sb="2" eb="4">
      <t>ゲイジュツ</t>
    </rPh>
    <phoneticPr fontId="2"/>
  </si>
  <si>
    <t>東京芸術大学生協</t>
  </si>
  <si>
    <t>大東文化学園生活協同組合</t>
    <rPh sb="0" eb="2">
      <t>ダイトウ</t>
    </rPh>
    <rPh sb="2" eb="4">
      <t>ブンカ</t>
    </rPh>
    <rPh sb="4" eb="6">
      <t>ガクエン</t>
    </rPh>
    <rPh sb="6" eb="12">
      <t>セイカツキョウドウクミアイ</t>
    </rPh>
    <phoneticPr fontId="2"/>
  </si>
  <si>
    <t>大東文化学園生協</t>
  </si>
  <si>
    <t>埼玉大学生活協同組合</t>
    <rPh sb="0" eb="2">
      <t>サイタマ</t>
    </rPh>
    <phoneticPr fontId="2"/>
  </si>
  <si>
    <t>埼玉大学生協</t>
  </si>
  <si>
    <t>跡見学園女子大学生活協同組合</t>
    <rPh sb="0" eb="2">
      <t>アトミ</t>
    </rPh>
    <rPh sb="2" eb="4">
      <t>ガクエン</t>
    </rPh>
    <rPh sb="4" eb="6">
      <t>ジョシ</t>
    </rPh>
    <rPh sb="6" eb="8">
      <t>ダイガク</t>
    </rPh>
    <rPh sb="8" eb="14">
      <t>セイカツキョウドウクミアイ</t>
    </rPh>
    <phoneticPr fontId="2"/>
  </si>
  <si>
    <t>跡見学園女子大学生協</t>
  </si>
  <si>
    <t>十文字学園生活協同組合</t>
    <rPh sb="0" eb="3">
      <t>ジュウモンジ</t>
    </rPh>
    <rPh sb="3" eb="5">
      <t>ガクエン</t>
    </rPh>
    <rPh sb="5" eb="11">
      <t>セイカツキョウドウクミアイ</t>
    </rPh>
    <phoneticPr fontId="2"/>
  </si>
  <si>
    <t>十文字学園生協</t>
  </si>
  <si>
    <t>淑徳大学みずほ台生活協同組合</t>
    <rPh sb="0" eb="2">
      <t>シュクトク</t>
    </rPh>
    <rPh sb="2" eb="4">
      <t>ダイガク</t>
    </rPh>
    <rPh sb="7" eb="8">
      <t>ダイ</t>
    </rPh>
    <rPh sb="8" eb="14">
      <t>セイカツキョウドウクミアイ</t>
    </rPh>
    <phoneticPr fontId="2"/>
  </si>
  <si>
    <t>淑徳大学生協</t>
  </si>
  <si>
    <t>前橋工科大学生活協同組合</t>
    <rPh sb="0" eb="2">
      <t>マエバシ</t>
    </rPh>
    <rPh sb="2" eb="4">
      <t>コウカ</t>
    </rPh>
    <phoneticPr fontId="2"/>
  </si>
  <si>
    <t>前橋工大生協</t>
  </si>
  <si>
    <t>東京工業高等専門学校生活協同組合</t>
    <rPh sb="0" eb="2">
      <t>トウキョウ</t>
    </rPh>
    <rPh sb="2" eb="4">
      <t>コウギョウ</t>
    </rPh>
    <rPh sb="4" eb="6">
      <t>コウトウ</t>
    </rPh>
    <rPh sb="6" eb="8">
      <t>センモン</t>
    </rPh>
    <rPh sb="8" eb="10">
      <t>ガッコウ</t>
    </rPh>
    <rPh sb="10" eb="12">
      <t>セイカツ</t>
    </rPh>
    <rPh sb="12" eb="14">
      <t>キョウドウ</t>
    </rPh>
    <rPh sb="14" eb="16">
      <t>クミアイ</t>
    </rPh>
    <phoneticPr fontId="2"/>
  </si>
  <si>
    <t>東京工業高専生協</t>
  </si>
  <si>
    <t>東京経済大学生活協同組合</t>
    <rPh sb="0" eb="2">
      <t>トウキョウ</t>
    </rPh>
    <rPh sb="2" eb="4">
      <t>ケイザイ</t>
    </rPh>
    <phoneticPr fontId="2"/>
  </si>
  <si>
    <t>東京経済大学生協</t>
  </si>
  <si>
    <t>一橋大学消費生活協同組合</t>
    <rPh sb="0" eb="2">
      <t>ヒトツバシ</t>
    </rPh>
    <rPh sb="2" eb="4">
      <t>ダイガク</t>
    </rPh>
    <rPh sb="4" eb="12">
      <t>ショウヒセイカツキョウドウクミアイ</t>
    </rPh>
    <phoneticPr fontId="2"/>
  </si>
  <si>
    <t>一橋大学生協</t>
  </si>
  <si>
    <t>東京学芸大学生活協同組合</t>
    <rPh sb="0" eb="2">
      <t>トウキョウ</t>
    </rPh>
    <rPh sb="2" eb="4">
      <t>ガクゲイ</t>
    </rPh>
    <phoneticPr fontId="2"/>
  </si>
  <si>
    <t>東京学芸大学生協</t>
  </si>
  <si>
    <t>電気通信大学生活協同組合</t>
    <rPh sb="0" eb="2">
      <t>デンキ</t>
    </rPh>
    <rPh sb="2" eb="4">
      <t>ツウシン</t>
    </rPh>
    <phoneticPr fontId="2"/>
  </si>
  <si>
    <t>電気通信大学生協</t>
  </si>
  <si>
    <t>東京農工大学消費生活協同組合</t>
    <rPh sb="0" eb="2">
      <t>トウキョウ</t>
    </rPh>
    <rPh sb="2" eb="4">
      <t>ノウコウ</t>
    </rPh>
    <rPh sb="4" eb="6">
      <t>ダイガク</t>
    </rPh>
    <rPh sb="6" eb="14">
      <t>ショウヒセイカツキョウドウクミアイ</t>
    </rPh>
    <phoneticPr fontId="2"/>
  </si>
  <si>
    <t>東京農工大学生協</t>
  </si>
  <si>
    <t>津田塾大学生活協同組合</t>
    <rPh sb="0" eb="3">
      <t>ツダジュク</t>
    </rPh>
    <phoneticPr fontId="2"/>
  </si>
  <si>
    <t>津田塾大学生協</t>
  </si>
  <si>
    <t>東京薬科大学生活協同組合</t>
    <rPh sb="0" eb="2">
      <t>トウキョウ</t>
    </rPh>
    <rPh sb="2" eb="4">
      <t>ヤッカ</t>
    </rPh>
    <phoneticPr fontId="2"/>
  </si>
  <si>
    <t>東京薬科大学生協</t>
  </si>
  <si>
    <t>白梅学園生活協同組合</t>
    <rPh sb="0" eb="2">
      <t>シラウメ</t>
    </rPh>
    <rPh sb="2" eb="4">
      <t>ガクエン</t>
    </rPh>
    <rPh sb="4" eb="10">
      <t>セイカツキョウドウクミアイ</t>
    </rPh>
    <phoneticPr fontId="2"/>
  </si>
  <si>
    <t>白梅学園生協</t>
  </si>
  <si>
    <t>日本社会事業大学生活協同組合</t>
    <rPh sb="0" eb="2">
      <t>ニホン</t>
    </rPh>
    <rPh sb="2" eb="4">
      <t>シャカイ</t>
    </rPh>
    <rPh sb="4" eb="6">
      <t>ジギョウ</t>
    </rPh>
    <rPh sb="6" eb="8">
      <t>ダイガク</t>
    </rPh>
    <rPh sb="8" eb="14">
      <t>セイカツキョウドウクミアイ</t>
    </rPh>
    <phoneticPr fontId="2"/>
  </si>
  <si>
    <t>日本社会事業大学生協</t>
  </si>
  <si>
    <t>日本獣医生命科学大学生活協同組合</t>
    <rPh sb="0" eb="2">
      <t>ニホン</t>
    </rPh>
    <rPh sb="2" eb="4">
      <t>ジュウイ</t>
    </rPh>
    <rPh sb="4" eb="6">
      <t>セイメイ</t>
    </rPh>
    <rPh sb="6" eb="8">
      <t>カガク</t>
    </rPh>
    <rPh sb="8" eb="10">
      <t>ダイガク</t>
    </rPh>
    <rPh sb="10" eb="16">
      <t>セイカツキョウドウクミアイ</t>
    </rPh>
    <phoneticPr fontId="2"/>
  </si>
  <si>
    <t>日本獣医大生協</t>
  </si>
  <si>
    <t>清泉女学院生活協同組合</t>
    <rPh sb="0" eb="2">
      <t>セイセン</t>
    </rPh>
    <rPh sb="2" eb="5">
      <t>ジョガクイン</t>
    </rPh>
    <rPh sb="5" eb="11">
      <t>セイカツキョウドウクミアイ</t>
    </rPh>
    <phoneticPr fontId="2"/>
  </si>
  <si>
    <t>清泉女学院生協</t>
  </si>
  <si>
    <t>山梨県立大学生活協同組合</t>
    <rPh sb="0" eb="4">
      <t>ヤマナシケンリツ</t>
    </rPh>
    <phoneticPr fontId="2"/>
  </si>
  <si>
    <t>山梨県立大学生協</t>
  </si>
  <si>
    <t>明治薬科大学生活協同組合</t>
    <rPh sb="0" eb="4">
      <t>メイジヤッカ</t>
    </rPh>
    <phoneticPr fontId="2"/>
  </si>
  <si>
    <t>明治薬科大学生協</t>
  </si>
  <si>
    <t>新潟青陵大学・短期大学生活協同組合</t>
    <rPh sb="0" eb="2">
      <t>ニイガタ</t>
    </rPh>
    <rPh sb="2" eb="4">
      <t>セイリョウ</t>
    </rPh>
    <rPh sb="4" eb="6">
      <t>ダイガク</t>
    </rPh>
    <rPh sb="7" eb="9">
      <t>タンキ</t>
    </rPh>
    <rPh sb="9" eb="11">
      <t>ダイガク</t>
    </rPh>
    <rPh sb="11" eb="17">
      <t>セイカツキョウドウクミアイ</t>
    </rPh>
    <phoneticPr fontId="2"/>
  </si>
  <si>
    <t>新潟青陵大学生協</t>
  </si>
  <si>
    <t>長野県立大学生活協同組合</t>
    <rPh sb="0" eb="4">
      <t>ナガノケンリツ</t>
    </rPh>
    <phoneticPr fontId="2"/>
  </si>
  <si>
    <t>長野県立大学生協</t>
  </si>
  <si>
    <t>新潟大学生活協同組合</t>
    <rPh sb="0" eb="2">
      <t>ニイガタ</t>
    </rPh>
    <rPh sb="2" eb="10">
      <t>ダイガクセイカツキョウドウクミアイ</t>
    </rPh>
    <phoneticPr fontId="2"/>
  </si>
  <si>
    <t>新潟大学生協</t>
  </si>
  <si>
    <t>信州大学生活協同組合</t>
    <rPh sb="0" eb="2">
      <t>シンシュウ</t>
    </rPh>
    <rPh sb="2" eb="4">
      <t>ダイガク</t>
    </rPh>
    <rPh sb="4" eb="6">
      <t>セイカツ</t>
    </rPh>
    <rPh sb="6" eb="8">
      <t>キョウドウ</t>
    </rPh>
    <rPh sb="8" eb="10">
      <t>クミアイ</t>
    </rPh>
    <phoneticPr fontId="2"/>
  </si>
  <si>
    <t>信州大学生協</t>
  </si>
  <si>
    <t>長野大学生活協同組合</t>
    <rPh sb="0" eb="2">
      <t>ナガノ</t>
    </rPh>
    <phoneticPr fontId="2"/>
  </si>
  <si>
    <t>長野大学生協</t>
  </si>
  <si>
    <t>山梨大学生活協同組合</t>
    <rPh sb="0" eb="2">
      <t>ヤマナシ</t>
    </rPh>
    <phoneticPr fontId="2"/>
  </si>
  <si>
    <t>山梨大学生協</t>
  </si>
  <si>
    <t>群馬大学生活協同組合</t>
    <rPh sb="0" eb="2">
      <t>グンマ</t>
    </rPh>
    <phoneticPr fontId="2"/>
  </si>
  <si>
    <t>群馬大学生協</t>
  </si>
  <si>
    <t>足利大学生活協同組合</t>
    <rPh sb="0" eb="2">
      <t>アシカガ</t>
    </rPh>
    <phoneticPr fontId="2"/>
  </si>
  <si>
    <t>足利大学生協</t>
  </si>
  <si>
    <t>宇都宮大学消費生活協同組合</t>
    <rPh sb="0" eb="3">
      <t>ウツノミヤ</t>
    </rPh>
    <rPh sb="3" eb="5">
      <t>ダイガク</t>
    </rPh>
    <rPh sb="5" eb="13">
      <t>ショウヒセイカツキョウドウクミアイ</t>
    </rPh>
    <phoneticPr fontId="2"/>
  </si>
  <si>
    <t>宇都宮大学生協</t>
  </si>
  <si>
    <t>茨城大学生活協同組合</t>
    <rPh sb="0" eb="2">
      <t>イバラキ</t>
    </rPh>
    <phoneticPr fontId="2"/>
  </si>
  <si>
    <t>茨城大学生協</t>
  </si>
  <si>
    <t>高崎経済大学生活協同組合</t>
    <rPh sb="0" eb="2">
      <t>タカサキ</t>
    </rPh>
    <rPh sb="2" eb="4">
      <t>ケイザイ</t>
    </rPh>
    <phoneticPr fontId="2"/>
  </si>
  <si>
    <t>高崎経済大学生協</t>
  </si>
  <si>
    <t>茨城キリスト教学園生活協同組合</t>
    <rPh sb="0" eb="2">
      <t>イバラキ</t>
    </rPh>
    <rPh sb="6" eb="7">
      <t>キョウ</t>
    </rPh>
    <rPh sb="7" eb="9">
      <t>ガクエン</t>
    </rPh>
    <rPh sb="9" eb="11">
      <t>セイカツ</t>
    </rPh>
    <rPh sb="11" eb="13">
      <t>キョウドウ</t>
    </rPh>
    <rPh sb="13" eb="15">
      <t>クミアイ</t>
    </rPh>
    <phoneticPr fontId="2"/>
  </si>
  <si>
    <t>茨城キリスト学園生協</t>
  </si>
  <si>
    <t>松本大学生活協同組合</t>
    <rPh sb="0" eb="2">
      <t>マツモト</t>
    </rPh>
    <rPh sb="2" eb="4">
      <t>ダイガク</t>
    </rPh>
    <phoneticPr fontId="2"/>
  </si>
  <si>
    <t>松本大学生協</t>
  </si>
  <si>
    <t>新潟県立大学生活協同組合</t>
    <rPh sb="0" eb="4">
      <t>ニイガタケンリツ</t>
    </rPh>
    <phoneticPr fontId="2"/>
  </si>
  <si>
    <t>新潟県立大学生協</t>
  </si>
  <si>
    <t>長野県看護大学生活協同組合</t>
    <rPh sb="0" eb="3">
      <t>ナガノケン</t>
    </rPh>
    <rPh sb="3" eb="5">
      <t>カンゴ</t>
    </rPh>
    <rPh sb="5" eb="7">
      <t>ダイガク</t>
    </rPh>
    <rPh sb="7" eb="9">
      <t>セイカツ</t>
    </rPh>
    <rPh sb="9" eb="11">
      <t>キョウドウ</t>
    </rPh>
    <rPh sb="11" eb="13">
      <t>クミアイ</t>
    </rPh>
    <phoneticPr fontId="2"/>
  </si>
  <si>
    <t>長野県看護大学生協</t>
  </si>
  <si>
    <t>太田情報・医療・自動車専門学校生活協同組合</t>
    <rPh sb="0" eb="2">
      <t>オオタ</t>
    </rPh>
    <rPh sb="2" eb="4">
      <t>ジョウホウ</t>
    </rPh>
    <rPh sb="5" eb="7">
      <t>イリョウ</t>
    </rPh>
    <rPh sb="8" eb="11">
      <t>ジドウシャ</t>
    </rPh>
    <rPh sb="11" eb="13">
      <t>センモン</t>
    </rPh>
    <rPh sb="13" eb="15">
      <t>ガッコウ</t>
    </rPh>
    <rPh sb="15" eb="21">
      <t>セイカツキョウドウクミアイ</t>
    </rPh>
    <phoneticPr fontId="2"/>
  </si>
  <si>
    <t>太田情報専門学校生協</t>
  </si>
  <si>
    <t>生活協同組合連合会大学生協事業連合</t>
    <rPh sb="0" eb="6">
      <t>セイカツキョウドウクミアイ</t>
    </rPh>
    <rPh sb="6" eb="9">
      <t>レンゴウカイ</t>
    </rPh>
    <rPh sb="9" eb="11">
      <t>ダイガク</t>
    </rPh>
    <rPh sb="11" eb="13">
      <t>セイキョウ</t>
    </rPh>
    <rPh sb="13" eb="15">
      <t>ジギョウ</t>
    </rPh>
    <rPh sb="15" eb="17">
      <t>レンゴウ</t>
    </rPh>
    <phoneticPr fontId="2"/>
  </si>
  <si>
    <t>大学生協事業連合</t>
    <rPh sb="0" eb="2">
      <t>ダイガク</t>
    </rPh>
    <rPh sb="2" eb="4">
      <t>セイキョウ</t>
    </rPh>
    <rPh sb="4" eb="6">
      <t>ジギョウ</t>
    </rPh>
    <rPh sb="6" eb="8">
      <t>レンゴウ</t>
    </rPh>
    <phoneticPr fontId="2"/>
  </si>
  <si>
    <t>静岡大学生活協同組合</t>
    <rPh sb="0" eb="2">
      <t>シズオカ</t>
    </rPh>
    <phoneticPr fontId="2"/>
  </si>
  <si>
    <t>静大生協</t>
  </si>
  <si>
    <t>愛知大学生活協同組合</t>
    <rPh sb="0" eb="2">
      <t>アイチ</t>
    </rPh>
    <phoneticPr fontId="2"/>
  </si>
  <si>
    <t>愛知大生協</t>
  </si>
  <si>
    <t>名古屋大学消費生活協同組合</t>
    <rPh sb="0" eb="3">
      <t>ナゴヤ</t>
    </rPh>
    <rPh sb="3" eb="5">
      <t>ダイガク</t>
    </rPh>
    <rPh sb="5" eb="7">
      <t>ショウヒ</t>
    </rPh>
    <rPh sb="7" eb="13">
      <t>セイカツキョウドウクミアイ</t>
    </rPh>
    <phoneticPr fontId="2"/>
  </si>
  <si>
    <t>名大生協</t>
  </si>
  <si>
    <t>愛知教育大学生活協同組合</t>
    <rPh sb="0" eb="2">
      <t>アイチ</t>
    </rPh>
    <rPh sb="2" eb="4">
      <t>キョウイク</t>
    </rPh>
    <phoneticPr fontId="2"/>
  </si>
  <si>
    <t>愛教大生協</t>
  </si>
  <si>
    <t>名古屋工業大学生活協同組合</t>
    <rPh sb="0" eb="3">
      <t>ナゴヤ</t>
    </rPh>
    <rPh sb="3" eb="5">
      <t>コウギョウ</t>
    </rPh>
    <phoneticPr fontId="2"/>
  </si>
  <si>
    <t>名工大生協</t>
  </si>
  <si>
    <t>名古屋市立大学生活協同組合</t>
    <rPh sb="0" eb="5">
      <t>ナゴヤイチリツ</t>
    </rPh>
    <phoneticPr fontId="2"/>
  </si>
  <si>
    <t>名市大生協</t>
  </si>
  <si>
    <t>愛知県立大学生活協同組合</t>
    <rPh sb="0" eb="4">
      <t>アイチケンリツ</t>
    </rPh>
    <phoneticPr fontId="2"/>
  </si>
  <si>
    <t>愛県大生協</t>
  </si>
  <si>
    <t>日本福祉大学生活協同組合</t>
    <rPh sb="0" eb="2">
      <t>ニホン</t>
    </rPh>
    <rPh sb="2" eb="4">
      <t>フクシ</t>
    </rPh>
    <phoneticPr fontId="2"/>
  </si>
  <si>
    <t>日福大生協</t>
  </si>
  <si>
    <t>岐阜大学消費生活協同組合</t>
    <rPh sb="0" eb="2">
      <t>ギフ</t>
    </rPh>
    <rPh sb="2" eb="4">
      <t>ダイガク</t>
    </rPh>
    <rPh sb="4" eb="12">
      <t>ショウヒセイカツキョウドウクミアイ</t>
    </rPh>
    <phoneticPr fontId="2"/>
  </si>
  <si>
    <t>岐大生協</t>
  </si>
  <si>
    <t>三重大学生活協同組合</t>
    <rPh sb="0" eb="2">
      <t>ミエ</t>
    </rPh>
    <phoneticPr fontId="2"/>
  </si>
  <si>
    <t>三重大学生協</t>
  </si>
  <si>
    <t>三重短期大学生活協同組合</t>
    <rPh sb="0" eb="2">
      <t>ミエ</t>
    </rPh>
    <rPh sb="2" eb="4">
      <t>タンキ</t>
    </rPh>
    <rPh sb="4" eb="6">
      <t>ダイガク</t>
    </rPh>
    <rPh sb="6" eb="12">
      <t>セイカツキョウドウクミアイ</t>
    </rPh>
    <phoneticPr fontId="2"/>
  </si>
  <si>
    <t>三重短大生協</t>
  </si>
  <si>
    <t>中京大学生活協同組合</t>
    <rPh sb="0" eb="2">
      <t>チュウキョウ</t>
    </rPh>
    <phoneticPr fontId="2"/>
  </si>
  <si>
    <t>中京大生協</t>
  </si>
  <si>
    <t>名城大学生活協同組合</t>
    <phoneticPr fontId="2"/>
  </si>
  <si>
    <t>名城大生協</t>
  </si>
  <si>
    <t>岐阜私立女子短期大学生活協同組合</t>
    <rPh sb="0" eb="2">
      <t>ギフ</t>
    </rPh>
    <rPh sb="2" eb="4">
      <t>シリツ</t>
    </rPh>
    <rPh sb="4" eb="6">
      <t>ジョシ</t>
    </rPh>
    <rPh sb="6" eb="8">
      <t>タンキ</t>
    </rPh>
    <rPh sb="8" eb="10">
      <t>ダイガク</t>
    </rPh>
    <rPh sb="10" eb="12">
      <t>セイカツ</t>
    </rPh>
    <rPh sb="12" eb="14">
      <t>キョウドウ</t>
    </rPh>
    <rPh sb="14" eb="16">
      <t>クミアイ</t>
    </rPh>
    <phoneticPr fontId="2"/>
  </si>
  <si>
    <t>岐女短生協</t>
  </si>
  <si>
    <t>自然科学研究機構岡崎生活協同組合</t>
    <rPh sb="0" eb="2">
      <t>シゼン</t>
    </rPh>
    <rPh sb="2" eb="4">
      <t>カガク</t>
    </rPh>
    <rPh sb="4" eb="6">
      <t>ケンキュウ</t>
    </rPh>
    <rPh sb="6" eb="8">
      <t>キコウ</t>
    </rPh>
    <rPh sb="8" eb="10">
      <t>オカザキ</t>
    </rPh>
    <rPh sb="10" eb="16">
      <t>セイカツキョウドウクミアイ</t>
    </rPh>
    <phoneticPr fontId="2"/>
  </si>
  <si>
    <t>岡機構生協</t>
  </si>
  <si>
    <t>金城学院大学生活協同組合</t>
    <rPh sb="0" eb="2">
      <t>キンジョウ</t>
    </rPh>
    <rPh sb="2" eb="4">
      <t>ガクイン</t>
    </rPh>
    <phoneticPr fontId="2"/>
  </si>
  <si>
    <t>金城学院大生協</t>
  </si>
  <si>
    <t>三重県立看護大学生活協同組合</t>
    <rPh sb="0" eb="4">
      <t>ミエケンリツ</t>
    </rPh>
    <rPh sb="4" eb="6">
      <t>カンゴ</t>
    </rPh>
    <rPh sb="6" eb="8">
      <t>ダイガク</t>
    </rPh>
    <rPh sb="8" eb="10">
      <t>セイカツ</t>
    </rPh>
    <rPh sb="10" eb="12">
      <t>キョウドウ</t>
    </rPh>
    <rPh sb="12" eb="14">
      <t>クミアイ</t>
    </rPh>
    <phoneticPr fontId="2"/>
  </si>
  <si>
    <t>三重県立看護大学生協</t>
  </si>
  <si>
    <t>愛知県立芸術大学生活協同組合</t>
    <rPh sb="0" eb="4">
      <t>アイチケンリツ</t>
    </rPh>
    <rPh sb="4" eb="6">
      <t>ゲイジュツ</t>
    </rPh>
    <rPh sb="6" eb="8">
      <t>ダイガク</t>
    </rPh>
    <rPh sb="8" eb="14">
      <t>セイカツキョウドウクミアイ</t>
    </rPh>
    <phoneticPr fontId="2"/>
  </si>
  <si>
    <t>愛知県芸大生協</t>
  </si>
  <si>
    <t>生活協同組合インターカレッジコープ愛知</t>
    <rPh sb="0" eb="6">
      <t>セイカツキョウドウクミアイ</t>
    </rPh>
    <rPh sb="17" eb="19">
      <t>アイチ</t>
    </rPh>
    <phoneticPr fontId="2"/>
  </si>
  <si>
    <t>インカレ愛知</t>
  </si>
  <si>
    <t>静岡文化芸術大学生活協同組合</t>
    <rPh sb="0" eb="2">
      <t>シズオカ</t>
    </rPh>
    <rPh sb="2" eb="4">
      <t>ブンカ</t>
    </rPh>
    <rPh sb="4" eb="6">
      <t>ゲイジュツ</t>
    </rPh>
    <rPh sb="6" eb="8">
      <t>ダイガク</t>
    </rPh>
    <rPh sb="8" eb="14">
      <t>セイカツキョウドウクミアイ</t>
    </rPh>
    <phoneticPr fontId="2"/>
  </si>
  <si>
    <t>静岡文芸大生協</t>
  </si>
  <si>
    <t>日本赤十字豊田看護大学生活協同組合</t>
    <rPh sb="0" eb="11">
      <t>ニホンセキジュウジトヨタカンゴダイガク</t>
    </rPh>
    <rPh sb="11" eb="17">
      <t>セイカツキョウドウクミアイ</t>
    </rPh>
    <phoneticPr fontId="2"/>
  </si>
  <si>
    <t>日赤豊田看護大学生協</t>
  </si>
  <si>
    <t>協同夢プロジェクト</t>
    <rPh sb="0" eb="2">
      <t>キョウドウ</t>
    </rPh>
    <rPh sb="2" eb="3">
      <t>ユメ</t>
    </rPh>
    <phoneticPr fontId="2"/>
  </si>
  <si>
    <t>夢プロ</t>
  </si>
  <si>
    <t>非会員</t>
    <rPh sb="0" eb="1">
      <t>ヒ</t>
    </rPh>
    <rPh sb="1" eb="3">
      <t>カイイン</t>
    </rPh>
    <phoneticPr fontId="2"/>
  </si>
  <si>
    <t>京都府庁生活協同組合</t>
    <rPh sb="0" eb="3">
      <t>キョウトフ</t>
    </rPh>
    <rPh sb="3" eb="4">
      <t>チョウ</t>
    </rPh>
    <rPh sb="4" eb="10">
      <t>セイカツキョウドウクミアイ</t>
    </rPh>
    <phoneticPr fontId="2"/>
  </si>
  <si>
    <t>京都府庁生協</t>
  </si>
  <si>
    <t>富山大学生活協同組合</t>
    <phoneticPr fontId="2"/>
  </si>
  <si>
    <t>富山大学生協</t>
  </si>
  <si>
    <t>金沢大学生活協同組合</t>
    <rPh sb="0" eb="2">
      <t>カナザワ</t>
    </rPh>
    <rPh sb="2" eb="10">
      <t>ダイガクセイカツキョウドウクミアイ</t>
    </rPh>
    <phoneticPr fontId="2"/>
  </si>
  <si>
    <t>金沢大学生協</t>
  </si>
  <si>
    <t>福井大学生活協同組合</t>
    <rPh sb="0" eb="2">
      <t>フクイ</t>
    </rPh>
    <rPh sb="2" eb="4">
      <t>ダイガク</t>
    </rPh>
    <rPh sb="4" eb="10">
      <t>セイカツキョウドウクミアイ</t>
    </rPh>
    <phoneticPr fontId="2"/>
  </si>
  <si>
    <t>福井大学生協</t>
  </si>
  <si>
    <t>石川工業高等専門学校生活協同組合</t>
    <rPh sb="0" eb="2">
      <t>イシカワ</t>
    </rPh>
    <rPh sb="2" eb="4">
      <t>コウギョウ</t>
    </rPh>
    <rPh sb="4" eb="6">
      <t>コウトウ</t>
    </rPh>
    <rPh sb="6" eb="8">
      <t>センモン</t>
    </rPh>
    <rPh sb="8" eb="10">
      <t>ガッコウ</t>
    </rPh>
    <rPh sb="10" eb="16">
      <t>セイカツキョウドウクミアイ</t>
    </rPh>
    <phoneticPr fontId="2"/>
  </si>
  <si>
    <t>石川高専生協</t>
  </si>
  <si>
    <t>富山県立大学生活協同組合</t>
    <rPh sb="0" eb="4">
      <t>トヤマケンリツ</t>
    </rPh>
    <phoneticPr fontId="2"/>
  </si>
  <si>
    <t>富山県立大学生協</t>
  </si>
  <si>
    <t>富山工業高等専門学校生活協同組合</t>
    <rPh sb="0" eb="2">
      <t>トヤマ</t>
    </rPh>
    <rPh sb="2" eb="4">
      <t>コウギョウ</t>
    </rPh>
    <rPh sb="4" eb="6">
      <t>コウトウ</t>
    </rPh>
    <rPh sb="6" eb="8">
      <t>センモン</t>
    </rPh>
    <rPh sb="8" eb="10">
      <t>ガッコウ</t>
    </rPh>
    <rPh sb="10" eb="16">
      <t>セイカツキョウドウクミアイ</t>
    </rPh>
    <phoneticPr fontId="2"/>
  </si>
  <si>
    <t>富山高専生協</t>
  </si>
  <si>
    <t>京都大学生活協同組合</t>
    <rPh sb="0" eb="2">
      <t>キョウト</t>
    </rPh>
    <rPh sb="2" eb="4">
      <t>ダイガク</t>
    </rPh>
    <rPh sb="4" eb="6">
      <t>セイカツ</t>
    </rPh>
    <rPh sb="6" eb="8">
      <t>キョウドウ</t>
    </rPh>
    <rPh sb="8" eb="10">
      <t>クミアイ</t>
    </rPh>
    <phoneticPr fontId="2"/>
  </si>
  <si>
    <t>京都大学生協</t>
  </si>
  <si>
    <t>同志社生活協同組合</t>
    <rPh sb="0" eb="3">
      <t>ドウシシャ</t>
    </rPh>
    <rPh sb="3" eb="5">
      <t>セイカツ</t>
    </rPh>
    <rPh sb="5" eb="7">
      <t>キョウドウ</t>
    </rPh>
    <rPh sb="7" eb="9">
      <t>クミアイ</t>
    </rPh>
    <phoneticPr fontId="2"/>
  </si>
  <si>
    <t>同志社生協</t>
  </si>
  <si>
    <t>立命館生活協同組合</t>
    <rPh sb="0" eb="3">
      <t>リツメイカン</t>
    </rPh>
    <rPh sb="3" eb="5">
      <t>セイカツ</t>
    </rPh>
    <rPh sb="5" eb="7">
      <t>キョウドウ</t>
    </rPh>
    <rPh sb="7" eb="9">
      <t>クミアイ</t>
    </rPh>
    <phoneticPr fontId="2"/>
  </si>
  <si>
    <t>立命館生協</t>
  </si>
  <si>
    <t>京都府立医科大学・府立大学生活協同組合</t>
    <rPh sb="0" eb="2">
      <t>キョウト</t>
    </rPh>
    <rPh sb="2" eb="4">
      <t>フリツ</t>
    </rPh>
    <rPh sb="4" eb="6">
      <t>イカ</t>
    </rPh>
    <rPh sb="6" eb="8">
      <t>ダイガク</t>
    </rPh>
    <rPh sb="9" eb="11">
      <t>フリツ</t>
    </rPh>
    <rPh sb="11" eb="13">
      <t>ダイガク</t>
    </rPh>
    <rPh sb="13" eb="15">
      <t>セイカツ</t>
    </rPh>
    <rPh sb="15" eb="17">
      <t>キョウドウ</t>
    </rPh>
    <rPh sb="17" eb="19">
      <t>クミアイ</t>
    </rPh>
    <phoneticPr fontId="2"/>
  </si>
  <si>
    <t>京都府医大・府大生協</t>
  </si>
  <si>
    <t>龍谷大学生活協同組合</t>
    <rPh sb="0" eb="2">
      <t>リュウコク</t>
    </rPh>
    <rPh sb="2" eb="4">
      <t>ダイガク</t>
    </rPh>
    <rPh sb="4" eb="6">
      <t>セイカツ</t>
    </rPh>
    <rPh sb="6" eb="8">
      <t>キョウドウ</t>
    </rPh>
    <rPh sb="8" eb="10">
      <t>クミアイ</t>
    </rPh>
    <phoneticPr fontId="2"/>
  </si>
  <si>
    <t>龍谷大学生協</t>
  </si>
  <si>
    <t>京都教育大学生活協同組合</t>
    <rPh sb="0" eb="2">
      <t>キョウト</t>
    </rPh>
    <rPh sb="2" eb="4">
      <t>キョウイク</t>
    </rPh>
    <rPh sb="4" eb="6">
      <t>ダイガク</t>
    </rPh>
    <rPh sb="6" eb="12">
      <t>セイカツキョウドウクミアイ</t>
    </rPh>
    <phoneticPr fontId="2"/>
  </si>
  <si>
    <t>京都教育大学生協</t>
  </si>
  <si>
    <t>京都工業繊維大学生活協同組合</t>
    <rPh sb="0" eb="2">
      <t>キョウト</t>
    </rPh>
    <rPh sb="2" eb="4">
      <t>コウギョウ</t>
    </rPh>
    <rPh sb="4" eb="6">
      <t>センイ</t>
    </rPh>
    <phoneticPr fontId="2"/>
  </si>
  <si>
    <t>京都工芸繊維大学生協</t>
  </si>
  <si>
    <t>京都橘学園生活協同組合</t>
    <rPh sb="0" eb="2">
      <t>キョウト</t>
    </rPh>
    <rPh sb="2" eb="3">
      <t>タチバナ</t>
    </rPh>
    <rPh sb="3" eb="5">
      <t>ガクエン</t>
    </rPh>
    <rPh sb="5" eb="7">
      <t>セイカツ</t>
    </rPh>
    <rPh sb="7" eb="9">
      <t>キョウドウ</t>
    </rPh>
    <rPh sb="9" eb="11">
      <t>クミアイ</t>
    </rPh>
    <phoneticPr fontId="2"/>
  </si>
  <si>
    <t>京都橘学園生協</t>
  </si>
  <si>
    <t>滋賀県立大学生活協同組合</t>
    <rPh sb="0" eb="4">
      <t>シガケンリツ</t>
    </rPh>
    <phoneticPr fontId="2"/>
  </si>
  <si>
    <t>滋賀県立大学生協</t>
  </si>
  <si>
    <t>滋賀大学大津地区生活協同組合</t>
    <rPh sb="0" eb="2">
      <t>シガ</t>
    </rPh>
    <rPh sb="2" eb="4">
      <t>ダイガク</t>
    </rPh>
    <rPh sb="4" eb="6">
      <t>オオツ</t>
    </rPh>
    <rPh sb="6" eb="8">
      <t>チク</t>
    </rPh>
    <rPh sb="8" eb="10">
      <t>セイカツ</t>
    </rPh>
    <rPh sb="10" eb="12">
      <t>キョウドウ</t>
    </rPh>
    <rPh sb="12" eb="14">
      <t>クミアイ</t>
    </rPh>
    <phoneticPr fontId="2"/>
  </si>
  <si>
    <t>滋賀大学大津地区生協</t>
  </si>
  <si>
    <t>滋賀大学彦根地区生活協同組合</t>
    <rPh sb="0" eb="2">
      <t>シガ</t>
    </rPh>
    <rPh sb="2" eb="4">
      <t>ダイガク</t>
    </rPh>
    <rPh sb="4" eb="6">
      <t>ヒコネ</t>
    </rPh>
    <rPh sb="6" eb="8">
      <t>チク</t>
    </rPh>
    <rPh sb="8" eb="10">
      <t>セイカツ</t>
    </rPh>
    <rPh sb="10" eb="12">
      <t>キョウドウ</t>
    </rPh>
    <rPh sb="12" eb="14">
      <t>クミアイ</t>
    </rPh>
    <phoneticPr fontId="2"/>
  </si>
  <si>
    <t>滋賀大学彦根地区生協</t>
  </si>
  <si>
    <t>奈良女子大学生活協同組合</t>
    <phoneticPr fontId="2"/>
  </si>
  <si>
    <t>奈良女子大学生協</t>
  </si>
  <si>
    <t>奈良教育大学生活協同組合</t>
    <rPh sb="0" eb="2">
      <t>ナラ</t>
    </rPh>
    <rPh sb="2" eb="4">
      <t>キョウイク</t>
    </rPh>
    <phoneticPr fontId="2"/>
  </si>
  <si>
    <t>奈良教育大学生協</t>
  </si>
  <si>
    <t>滋賀医科大学生活協同組合</t>
    <rPh sb="0" eb="2">
      <t>シガ</t>
    </rPh>
    <rPh sb="2" eb="4">
      <t>イカ</t>
    </rPh>
    <phoneticPr fontId="2"/>
  </si>
  <si>
    <t>滋賀医科大学生協</t>
  </si>
  <si>
    <t>大学生活協同組合大阪インターカレッジコープ</t>
    <rPh sb="0" eb="2">
      <t>ダイガク</t>
    </rPh>
    <rPh sb="2" eb="8">
      <t>セイカツキョウドウクミアイ</t>
    </rPh>
    <rPh sb="8" eb="10">
      <t>オオサカ</t>
    </rPh>
    <phoneticPr fontId="2"/>
  </si>
  <si>
    <t>大阪インカレコープ</t>
  </si>
  <si>
    <t>近畿大学生活協同組合</t>
    <rPh sb="0" eb="2">
      <t>キンキ</t>
    </rPh>
    <phoneticPr fontId="2"/>
  </si>
  <si>
    <t>近畿大学生協</t>
  </si>
  <si>
    <t>大阪経済大学生活協同組合</t>
    <rPh sb="0" eb="2">
      <t>オオサカ</t>
    </rPh>
    <rPh sb="2" eb="4">
      <t>ケイザイ</t>
    </rPh>
    <phoneticPr fontId="2"/>
  </si>
  <si>
    <t>大阪経済大学生協</t>
  </si>
  <si>
    <t>阪南大学生活協同組合</t>
    <rPh sb="0" eb="2">
      <t>ハンナン</t>
    </rPh>
    <rPh sb="2" eb="4">
      <t>ダイガク</t>
    </rPh>
    <phoneticPr fontId="2"/>
  </si>
  <si>
    <t>阪南大学生協</t>
  </si>
  <si>
    <t>大阪電気通信大学生活協同組合</t>
    <rPh sb="0" eb="2">
      <t>オオサカ</t>
    </rPh>
    <rPh sb="2" eb="4">
      <t>デンキ</t>
    </rPh>
    <rPh sb="4" eb="6">
      <t>ツウシン</t>
    </rPh>
    <phoneticPr fontId="2"/>
  </si>
  <si>
    <t>大阪電気通信大学生協</t>
  </si>
  <si>
    <t>大阪千代短期大学生活協同組合</t>
    <rPh sb="0" eb="2">
      <t>オオサカ</t>
    </rPh>
    <rPh sb="2" eb="4">
      <t>チヨ</t>
    </rPh>
    <rPh sb="4" eb="6">
      <t>タンキ</t>
    </rPh>
    <rPh sb="6" eb="8">
      <t>ダイガク</t>
    </rPh>
    <rPh sb="8" eb="14">
      <t>セイカツキョウドウクミアイ</t>
    </rPh>
    <phoneticPr fontId="2"/>
  </si>
  <si>
    <t>大阪千代田短大生協</t>
  </si>
  <si>
    <t>千里金蘭大学生活協同組合</t>
    <rPh sb="0" eb="4">
      <t>センリキンラン</t>
    </rPh>
    <phoneticPr fontId="2"/>
  </si>
  <si>
    <t>千里金蘭大学生協</t>
  </si>
  <si>
    <t>大阪府立大学生活協同組合</t>
    <rPh sb="0" eb="2">
      <t>オオサカ</t>
    </rPh>
    <rPh sb="2" eb="4">
      <t>フリツ</t>
    </rPh>
    <phoneticPr fontId="2"/>
  </si>
  <si>
    <t>大阪府立大学生協</t>
  </si>
  <si>
    <t>大阪大学生活協同組合</t>
    <rPh sb="0" eb="2">
      <t>オオサカ</t>
    </rPh>
    <rPh sb="2" eb="4">
      <t>ダイガク</t>
    </rPh>
    <rPh sb="4" eb="6">
      <t>セイカツ</t>
    </rPh>
    <rPh sb="6" eb="8">
      <t>キョウドウ</t>
    </rPh>
    <rPh sb="8" eb="10">
      <t>クミアイ</t>
    </rPh>
    <phoneticPr fontId="2"/>
  </si>
  <si>
    <t>大阪大学生協</t>
  </si>
  <si>
    <t>大阪教育大学生活協同組合</t>
    <rPh sb="0" eb="2">
      <t>オオサカ</t>
    </rPh>
    <rPh sb="2" eb="4">
      <t>キョウイク</t>
    </rPh>
    <phoneticPr fontId="2"/>
  </si>
  <si>
    <t>大阪教育大学生協</t>
  </si>
  <si>
    <t>和歌山大学消費生活協同組合</t>
    <rPh sb="0" eb="3">
      <t>ワカヤマ</t>
    </rPh>
    <rPh sb="3" eb="5">
      <t>ダイガク</t>
    </rPh>
    <rPh sb="5" eb="7">
      <t>ショウヒ</t>
    </rPh>
    <rPh sb="7" eb="13">
      <t>セイカツキョウドウクミアイ</t>
    </rPh>
    <phoneticPr fontId="2"/>
  </si>
  <si>
    <t>和歌山大学生協</t>
  </si>
  <si>
    <t>大阪市立大学生活協同組合</t>
    <rPh sb="0" eb="4">
      <t>オオサカイチリツ</t>
    </rPh>
    <phoneticPr fontId="2"/>
  </si>
  <si>
    <t>大阪市立大学生協</t>
  </si>
  <si>
    <t>和歌山県立医科大学生活協同組合</t>
    <rPh sb="0" eb="3">
      <t>ワカヤマ</t>
    </rPh>
    <rPh sb="3" eb="5">
      <t>ケンリツ</t>
    </rPh>
    <rPh sb="5" eb="7">
      <t>イカ</t>
    </rPh>
    <rPh sb="7" eb="9">
      <t>ダイガク</t>
    </rPh>
    <rPh sb="9" eb="15">
      <t>セイカツキョウドウクミアイ</t>
    </rPh>
    <phoneticPr fontId="2"/>
  </si>
  <si>
    <t>和歌山県立医科大生協</t>
  </si>
  <si>
    <t>神戸大学生活協同組合</t>
    <rPh sb="0" eb="2">
      <t>コウベ</t>
    </rPh>
    <rPh sb="2" eb="4">
      <t>ダイガク</t>
    </rPh>
    <rPh sb="4" eb="6">
      <t>セイカツ</t>
    </rPh>
    <rPh sb="6" eb="8">
      <t>キョウドウ</t>
    </rPh>
    <rPh sb="8" eb="10">
      <t>クミアイ</t>
    </rPh>
    <phoneticPr fontId="2"/>
  </si>
  <si>
    <t>神戸大学生協</t>
  </si>
  <si>
    <t>関西学院大学生活協同組合</t>
    <rPh sb="0" eb="2">
      <t>カンセイ</t>
    </rPh>
    <rPh sb="2" eb="4">
      <t>ガクイン</t>
    </rPh>
    <rPh sb="4" eb="6">
      <t>ダイガク</t>
    </rPh>
    <rPh sb="6" eb="8">
      <t>セイカツ</t>
    </rPh>
    <rPh sb="8" eb="10">
      <t>キョウドウ</t>
    </rPh>
    <rPh sb="10" eb="12">
      <t>クミアイ</t>
    </rPh>
    <phoneticPr fontId="2"/>
  </si>
  <si>
    <t>関西学院大学生協</t>
  </si>
  <si>
    <t>神戸市外国語大学消費生活協同組合</t>
    <rPh sb="0" eb="3">
      <t>コウベシ</t>
    </rPh>
    <rPh sb="3" eb="6">
      <t>ガイコクゴ</t>
    </rPh>
    <rPh sb="6" eb="8">
      <t>ダイガク</t>
    </rPh>
    <rPh sb="8" eb="16">
      <t>ショウヒセイカツキョウドウクミアイ</t>
    </rPh>
    <phoneticPr fontId="2"/>
  </si>
  <si>
    <t>神戸市外大生協</t>
  </si>
  <si>
    <t>甲南大学生活協同組合</t>
    <rPh sb="0" eb="2">
      <t>コウナン</t>
    </rPh>
    <phoneticPr fontId="2"/>
  </si>
  <si>
    <t>甲南大学生協</t>
  </si>
  <si>
    <t>兵庫県立大学生活協同組合</t>
    <rPh sb="4" eb="6">
      <t>ダイガク</t>
    </rPh>
    <rPh sb="6" eb="8">
      <t>セイカツ</t>
    </rPh>
    <phoneticPr fontId="2"/>
  </si>
  <si>
    <t>兵庫県立大学生協</t>
  </si>
  <si>
    <t>神戸薬科大学生活協同組合</t>
    <rPh sb="0" eb="4">
      <t>コウベヤッカ</t>
    </rPh>
    <phoneticPr fontId="2"/>
  </si>
  <si>
    <t>神戸薬科大学生協</t>
  </si>
  <si>
    <t>神戸親和女子大学生活協同組合</t>
    <rPh sb="0" eb="8">
      <t>コウベシンワジョシダイガク</t>
    </rPh>
    <rPh sb="8" eb="14">
      <t>セイカツキョウドウクミアイ</t>
    </rPh>
    <phoneticPr fontId="2"/>
  </si>
  <si>
    <t>神戸親和女子大学生協</t>
  </si>
  <si>
    <t>園田学園女子大学生活協同組合</t>
    <rPh sb="0" eb="2">
      <t>ソノダ</t>
    </rPh>
    <rPh sb="2" eb="4">
      <t>ガクエン</t>
    </rPh>
    <rPh sb="4" eb="6">
      <t>ジョシ</t>
    </rPh>
    <phoneticPr fontId="2"/>
  </si>
  <si>
    <t>園田学園女子大学生協</t>
  </si>
  <si>
    <t>大手前大学生活協同組合</t>
    <rPh sb="0" eb="2">
      <t>オオテ</t>
    </rPh>
    <rPh sb="2" eb="3">
      <t>マエ</t>
    </rPh>
    <phoneticPr fontId="2"/>
  </si>
  <si>
    <t>大手前大学生協</t>
  </si>
  <si>
    <t>甲南女子大学生活協同組合</t>
    <rPh sb="0" eb="2">
      <t>コウナン</t>
    </rPh>
    <rPh sb="2" eb="4">
      <t>ジョシ</t>
    </rPh>
    <phoneticPr fontId="2"/>
  </si>
  <si>
    <t>甲南女子大学生協</t>
  </si>
  <si>
    <t>神戸市立工業高等専門学校生活協同組合</t>
    <rPh sb="0" eb="2">
      <t>コウベ</t>
    </rPh>
    <rPh sb="2" eb="4">
      <t>イチリツ</t>
    </rPh>
    <rPh sb="4" eb="6">
      <t>コウギョウ</t>
    </rPh>
    <rPh sb="6" eb="8">
      <t>コウトウ</t>
    </rPh>
    <rPh sb="8" eb="10">
      <t>センモン</t>
    </rPh>
    <rPh sb="10" eb="12">
      <t>ガッコウ</t>
    </rPh>
    <rPh sb="12" eb="18">
      <t>セイカツキョウドウクミアイ</t>
    </rPh>
    <phoneticPr fontId="2"/>
  </si>
  <si>
    <t>神戸高専生協</t>
  </si>
  <si>
    <t>奈良県立大学生活協同組合</t>
    <rPh sb="0" eb="4">
      <t>ナラケンリツ</t>
    </rPh>
    <phoneticPr fontId="2"/>
  </si>
  <si>
    <t>奈良県立大学生協</t>
  </si>
  <si>
    <t>奈良工業高等専門学校生活協同組合</t>
    <rPh sb="0" eb="2">
      <t>ナラ</t>
    </rPh>
    <rPh sb="2" eb="4">
      <t>コウギョウ</t>
    </rPh>
    <rPh sb="4" eb="6">
      <t>コウトウ</t>
    </rPh>
    <rPh sb="6" eb="8">
      <t>センモン</t>
    </rPh>
    <rPh sb="8" eb="10">
      <t>ガッコウ</t>
    </rPh>
    <rPh sb="10" eb="16">
      <t>セイカツキョウドウクミアイ</t>
    </rPh>
    <phoneticPr fontId="2"/>
  </si>
  <si>
    <t>奈良高専生協</t>
  </si>
  <si>
    <t>京都経済短期大学生活協同組合</t>
    <rPh sb="0" eb="2">
      <t>キョウト</t>
    </rPh>
    <rPh sb="2" eb="4">
      <t>ケイザイ</t>
    </rPh>
    <rPh sb="4" eb="14">
      <t>タンキダイガクセイカツキョウドウクミアイ</t>
    </rPh>
    <phoneticPr fontId="2"/>
  </si>
  <si>
    <t>京都経済短大生協</t>
  </si>
  <si>
    <t>大阪樟蔭女子大学生活協同組合</t>
    <rPh sb="0" eb="2">
      <t>オオサカ</t>
    </rPh>
    <rPh sb="2" eb="4">
      <t>ショウイン</t>
    </rPh>
    <rPh sb="4" eb="6">
      <t>ジョシ</t>
    </rPh>
    <phoneticPr fontId="2"/>
  </si>
  <si>
    <t>大阪樟蔭女子大学生協</t>
  </si>
  <si>
    <t>滋賀県職員生活協同組合</t>
    <rPh sb="0" eb="3">
      <t>シガケン</t>
    </rPh>
    <rPh sb="3" eb="5">
      <t>ショクイン</t>
    </rPh>
    <rPh sb="5" eb="11">
      <t>セイカツキョウドウクミアイ</t>
    </rPh>
    <phoneticPr fontId="2"/>
  </si>
  <si>
    <t>滋賀県職員生協</t>
  </si>
  <si>
    <t>生活協同組合福岡インターカレッジコープ</t>
    <rPh sb="0" eb="6">
      <t>セイカツキョウドウクミアイ</t>
    </rPh>
    <rPh sb="6" eb="8">
      <t>フクオカ</t>
    </rPh>
    <phoneticPr fontId="2"/>
  </si>
  <si>
    <t>福岡インカレコープ</t>
  </si>
  <si>
    <t>福岡教育大学生活協同組合</t>
    <rPh sb="0" eb="2">
      <t>フクオカ</t>
    </rPh>
    <rPh sb="2" eb="4">
      <t>キョウイク</t>
    </rPh>
    <phoneticPr fontId="2"/>
  </si>
  <si>
    <t>福岡教育大学生協</t>
  </si>
  <si>
    <t>九州工業大学生活協同組合</t>
    <rPh sb="0" eb="2">
      <t>キュウシュウ</t>
    </rPh>
    <rPh sb="2" eb="4">
      <t>コウギョウ</t>
    </rPh>
    <phoneticPr fontId="2"/>
  </si>
  <si>
    <t>九州工業大学生協</t>
  </si>
  <si>
    <t>北九州市立大学生活協同組合</t>
    <rPh sb="0" eb="3">
      <t>キタキュウシュウ</t>
    </rPh>
    <rPh sb="3" eb="5">
      <t>イチリツ</t>
    </rPh>
    <phoneticPr fontId="2"/>
  </si>
  <si>
    <t>北九州市立大学生協</t>
  </si>
  <si>
    <t>佐賀大学生活協同組合</t>
    <rPh sb="0" eb="2">
      <t>サガ</t>
    </rPh>
    <phoneticPr fontId="2"/>
  </si>
  <si>
    <t>佐賀大学生協</t>
  </si>
  <si>
    <t>宮崎大学生活協同組合</t>
    <rPh sb="0" eb="2">
      <t>ミヤザキ</t>
    </rPh>
    <phoneticPr fontId="2"/>
  </si>
  <si>
    <t>宮崎大学生協</t>
  </si>
  <si>
    <t>鹿児島大学生活協同組合</t>
    <rPh sb="0" eb="3">
      <t>カゴシマ</t>
    </rPh>
    <phoneticPr fontId="2"/>
  </si>
  <si>
    <t>鹿児島大学生協</t>
  </si>
  <si>
    <t>琉球大学生活協同組合</t>
    <rPh sb="0" eb="2">
      <t>リュウキュウ</t>
    </rPh>
    <phoneticPr fontId="2"/>
  </si>
  <si>
    <t>琉球大学生協</t>
  </si>
  <si>
    <t>鹿児島県立女子短期大学生活協同組合</t>
    <rPh sb="0" eb="5">
      <t>カゴシマケンリツ</t>
    </rPh>
    <rPh sb="5" eb="7">
      <t>ジョシ</t>
    </rPh>
    <rPh sb="7" eb="9">
      <t>タンキ</t>
    </rPh>
    <rPh sb="9" eb="11">
      <t>ダイガク</t>
    </rPh>
    <rPh sb="11" eb="17">
      <t>セイカツキョウドウクミアイ</t>
    </rPh>
    <phoneticPr fontId="2"/>
  </si>
  <si>
    <t>鹿児島県立短大生協</t>
  </si>
  <si>
    <t>沖縄大学生活協同組合</t>
    <rPh sb="0" eb="2">
      <t>オキナワ</t>
    </rPh>
    <phoneticPr fontId="2"/>
  </si>
  <si>
    <t>沖縄大学生協</t>
  </si>
  <si>
    <t>福岡女子大学生活協同組合</t>
    <rPh sb="0" eb="2">
      <t>フクオカ</t>
    </rPh>
    <rPh sb="2" eb="4">
      <t>ジョシ</t>
    </rPh>
    <rPh sb="4" eb="6">
      <t>ダイガク</t>
    </rPh>
    <rPh sb="6" eb="8">
      <t>セイカツ</t>
    </rPh>
    <rPh sb="8" eb="10">
      <t>キョウドウ</t>
    </rPh>
    <rPh sb="10" eb="12">
      <t>クミアイ</t>
    </rPh>
    <phoneticPr fontId="2"/>
  </si>
  <si>
    <t>福岡女子大学生協</t>
  </si>
  <si>
    <t>九州大学生活協同組合</t>
    <rPh sb="0" eb="2">
      <t>キュウシュウ</t>
    </rPh>
    <phoneticPr fontId="2"/>
  </si>
  <si>
    <t>九州大学生協</t>
  </si>
  <si>
    <t>西南学院大学生活協同組合</t>
    <rPh sb="0" eb="2">
      <t>セイナン</t>
    </rPh>
    <rPh sb="2" eb="4">
      <t>ガクイン</t>
    </rPh>
    <phoneticPr fontId="2"/>
  </si>
  <si>
    <t>西南学院大学生協</t>
  </si>
  <si>
    <t>長崎県立大学佐世保校生活協同組合</t>
    <rPh sb="0" eb="2">
      <t>ナガサキ</t>
    </rPh>
    <rPh sb="2" eb="4">
      <t>ケンリツ</t>
    </rPh>
    <rPh sb="4" eb="6">
      <t>ダイガク</t>
    </rPh>
    <rPh sb="6" eb="9">
      <t>サセボ</t>
    </rPh>
    <rPh sb="9" eb="10">
      <t>コウ</t>
    </rPh>
    <rPh sb="10" eb="16">
      <t>セイカツキョウドウクミアイ</t>
    </rPh>
    <phoneticPr fontId="2"/>
  </si>
  <si>
    <t>長崎県大佐世保校生協</t>
  </si>
  <si>
    <t>長崎大学生活協同組合</t>
    <rPh sb="0" eb="2">
      <t>ナガサキ</t>
    </rPh>
    <rPh sb="2" eb="4">
      <t>ダイガク</t>
    </rPh>
    <rPh sb="4" eb="10">
      <t>セイカツキョウドウクミアイ</t>
    </rPh>
    <phoneticPr fontId="2"/>
  </si>
  <si>
    <t>長崎大学生協</t>
  </si>
  <si>
    <t>熊本大学生活協同組合</t>
    <rPh sb="0" eb="2">
      <t>クマモト</t>
    </rPh>
    <phoneticPr fontId="2"/>
  </si>
  <si>
    <t>熊本大学生協</t>
  </si>
  <si>
    <t>大分大学生活協同組合</t>
    <rPh sb="0" eb="2">
      <t>オオイタ</t>
    </rPh>
    <phoneticPr fontId="2"/>
  </si>
  <si>
    <t>大分大学生協</t>
  </si>
  <si>
    <t>福岡県立大学生活協同組合</t>
    <rPh sb="0" eb="4">
      <t>フクオカケンリツ</t>
    </rPh>
    <phoneticPr fontId="2"/>
  </si>
  <si>
    <t>福岡県立大学生協</t>
  </si>
  <si>
    <t>純心大学生活協同組合</t>
    <rPh sb="0" eb="2">
      <t>ジュンシン</t>
    </rPh>
    <rPh sb="2" eb="4">
      <t>ダイガク</t>
    </rPh>
    <phoneticPr fontId="2"/>
  </si>
  <si>
    <t>純心大学生協</t>
  </si>
  <si>
    <t>南九州学園生活協同組合</t>
    <rPh sb="0" eb="1">
      <t>ミナミ</t>
    </rPh>
    <rPh sb="1" eb="3">
      <t>キュウシュウ</t>
    </rPh>
    <rPh sb="3" eb="5">
      <t>ガクエン</t>
    </rPh>
    <rPh sb="5" eb="11">
      <t>セイカツキョウドウクミアイ</t>
    </rPh>
    <phoneticPr fontId="2"/>
  </si>
  <si>
    <t>南九州学園生協</t>
  </si>
  <si>
    <t>九州国際大学生活協同組合</t>
    <rPh sb="0" eb="2">
      <t>キュウシュウ</t>
    </rPh>
    <rPh sb="2" eb="4">
      <t>コクサイ</t>
    </rPh>
    <phoneticPr fontId="2"/>
  </si>
  <si>
    <t>九州国際大学生協</t>
  </si>
  <si>
    <t>長崎県立大学シーボルト校生活協同組合</t>
    <rPh sb="0" eb="2">
      <t>ナガサキ</t>
    </rPh>
    <rPh sb="2" eb="4">
      <t>ケンリツ</t>
    </rPh>
    <rPh sb="4" eb="6">
      <t>ダイガク</t>
    </rPh>
    <rPh sb="11" eb="12">
      <t>コウ</t>
    </rPh>
    <rPh sb="12" eb="18">
      <t>セイカツキョウドウクミアイ</t>
    </rPh>
    <phoneticPr fontId="2"/>
  </si>
  <si>
    <t>シーボルト校生協</t>
  </si>
  <si>
    <t>立命館生活協同組合APU</t>
    <rPh sb="0" eb="3">
      <t>リツメイカン</t>
    </rPh>
    <rPh sb="3" eb="9">
      <t>セイカツキョウドウクミアイ</t>
    </rPh>
    <phoneticPr fontId="2"/>
  </si>
  <si>
    <t>立命館生協ＡＰＵ</t>
  </si>
  <si>
    <t>6503の立命館生協とは区別してください</t>
    <rPh sb="5" eb="8">
      <t>リツメイカン</t>
    </rPh>
    <rPh sb="8" eb="10">
      <t>セイキョウ</t>
    </rPh>
    <rPh sb="12" eb="14">
      <t>クベツ</t>
    </rPh>
    <phoneticPr fontId="2"/>
  </si>
  <si>
    <t>生活協同組合熊本インターカレッジコープアカデミア</t>
    <rPh sb="0" eb="6">
      <t>セイカツキョウドウクミアイ</t>
    </rPh>
    <rPh sb="6" eb="8">
      <t>クマモト</t>
    </rPh>
    <phoneticPr fontId="2"/>
  </si>
  <si>
    <t>生協熊本アカデミア</t>
  </si>
  <si>
    <t>西南女学院大学生活協同組合</t>
    <rPh sb="0" eb="2">
      <t>セイナン</t>
    </rPh>
    <rPh sb="2" eb="5">
      <t>ジョガクイン</t>
    </rPh>
    <phoneticPr fontId="2"/>
  </si>
  <si>
    <t>西南女学院大学生協</t>
  </si>
  <si>
    <t>生　協　名（略称）</t>
    <rPh sb="0" eb="1">
      <t>セイ</t>
    </rPh>
    <rPh sb="2" eb="3">
      <t>キョウ</t>
    </rPh>
    <rPh sb="4" eb="5">
      <t>メイ</t>
    </rPh>
    <rPh sb="6" eb="8">
      <t>リャクショウ</t>
    </rPh>
    <phoneticPr fontId="2"/>
  </si>
  <si>
    <t>値引き（税抜）</t>
    <rPh sb="0" eb="2">
      <t>ネビ</t>
    </rPh>
    <rPh sb="4" eb="5">
      <t>ゼイ</t>
    </rPh>
    <rPh sb="5" eb="6">
      <t>ヌ</t>
    </rPh>
    <phoneticPr fontId="2"/>
  </si>
  <si>
    <t>①</t>
    <phoneticPr fontId="2"/>
  </si>
  <si>
    <t>②</t>
    <phoneticPr fontId="2"/>
  </si>
  <si>
    <t>①－②＝➂</t>
    <phoneticPr fontId="2"/>
  </si>
  <si>
    <t>前月請求金額合計</t>
    <rPh sb="0" eb="2">
      <t>ゼンゲツ</t>
    </rPh>
    <rPh sb="2" eb="4">
      <t>セイキュウ</t>
    </rPh>
    <rPh sb="4" eb="6">
      <t>キンガク</t>
    </rPh>
    <rPh sb="6" eb="8">
      <t>ゴウケイ</t>
    </rPh>
    <phoneticPr fontId="2"/>
  </si>
  <si>
    <t>当月入金額</t>
    <rPh sb="0" eb="2">
      <t>トウゲツ</t>
    </rPh>
    <rPh sb="2" eb="4">
      <t>ニュウキン</t>
    </rPh>
    <rPh sb="4" eb="5">
      <t>ガク</t>
    </rPh>
    <phoneticPr fontId="2"/>
  </si>
  <si>
    <t>売掛残高合計</t>
    <rPh sb="0" eb="2">
      <t>ウリカケ</t>
    </rPh>
    <rPh sb="2" eb="4">
      <t>ザンダカ</t>
    </rPh>
    <rPh sb="4" eb="6">
      <t>ゴウケイ</t>
    </rPh>
    <phoneticPr fontId="2"/>
  </si>
  <si>
    <t>訂正欄</t>
    <rPh sb="0" eb="2">
      <t>テイセイ</t>
    </rPh>
    <rPh sb="2" eb="3">
      <t>ラン</t>
    </rPh>
    <phoneticPr fontId="2"/>
  </si>
  <si>
    <t>④</t>
    <phoneticPr fontId="2"/>
  </si>
  <si>
    <t>⑤</t>
    <phoneticPr fontId="2"/>
  </si>
  <si>
    <t>④－⑤＝⑥</t>
    <phoneticPr fontId="2"/>
  </si>
  <si>
    <t>⑦</t>
    <phoneticPr fontId="2"/>
  </si>
  <si>
    <t>➂</t>
    <phoneticPr fontId="2"/>
  </si>
  <si>
    <t>⑥＋⑦＋➂＝⑧</t>
    <phoneticPr fontId="2"/>
  </si>
  <si>
    <t>当月請求金額合計</t>
    <rPh sb="0" eb="2">
      <t>トウゲツ</t>
    </rPh>
    <rPh sb="2" eb="4">
      <t>セイキュウ</t>
    </rPh>
    <rPh sb="4" eb="6">
      <t>キンガク</t>
    </rPh>
    <rPh sb="6" eb="8">
      <t>ゴウケイ</t>
    </rPh>
    <phoneticPr fontId="2"/>
  </si>
  <si>
    <t>商品代金（税抜）</t>
    <rPh sb="0" eb="2">
      <t>ショウヒン</t>
    </rPh>
    <rPh sb="2" eb="4">
      <t>ダイキン</t>
    </rPh>
    <rPh sb="5" eb="6">
      <t>ゼイ</t>
    </rPh>
    <rPh sb="6" eb="7">
      <t>ヌ</t>
    </rPh>
    <phoneticPr fontId="2"/>
  </si>
  <si>
    <t>商品代金（税込）</t>
    <rPh sb="0" eb="2">
      <t>ショウヒン</t>
    </rPh>
    <rPh sb="2" eb="4">
      <t>ダイキン</t>
    </rPh>
    <rPh sb="5" eb="7">
      <t>ゼイコ</t>
    </rPh>
    <phoneticPr fontId="2"/>
  </si>
  <si>
    <t>請求締日</t>
    <rPh sb="0" eb="2">
      <t>セイキュウ</t>
    </rPh>
    <rPh sb="2" eb="3">
      <t>シ</t>
    </rPh>
    <rPh sb="3" eb="4">
      <t>ビ</t>
    </rPh>
    <phoneticPr fontId="2"/>
  </si>
  <si>
    <t>入校日</t>
    <rPh sb="0" eb="2">
      <t>ニュウコウ</t>
    </rPh>
    <rPh sb="2" eb="3">
      <t>ビ</t>
    </rPh>
    <phoneticPr fontId="2"/>
  </si>
  <si>
    <t>PNR番号</t>
    <rPh sb="3" eb="5">
      <t>バンゴウ</t>
    </rPh>
    <phoneticPr fontId="2"/>
  </si>
  <si>
    <t>氏名</t>
    <rPh sb="0" eb="2">
      <t>シメイ</t>
    </rPh>
    <phoneticPr fontId="2"/>
  </si>
  <si>
    <t>組価(込)</t>
    <rPh sb="0" eb="1">
      <t>クミ</t>
    </rPh>
    <rPh sb="1" eb="2">
      <t>カ</t>
    </rPh>
    <rPh sb="3" eb="4">
      <t>コ</t>
    </rPh>
    <phoneticPr fontId="2"/>
  </si>
  <si>
    <t>組価(抜)</t>
    <rPh sb="0" eb="1">
      <t>クミ</t>
    </rPh>
    <rPh sb="1" eb="2">
      <t>カ</t>
    </rPh>
    <rPh sb="3" eb="4">
      <t>ヌ</t>
    </rPh>
    <phoneticPr fontId="2"/>
  </si>
  <si>
    <t>請求額(抜)</t>
    <rPh sb="0" eb="2">
      <t>セイキュウ</t>
    </rPh>
    <rPh sb="2" eb="3">
      <t>ガク</t>
    </rPh>
    <rPh sb="4" eb="5">
      <t>ヌ</t>
    </rPh>
    <phoneticPr fontId="2"/>
  </si>
  <si>
    <t>照合用1</t>
    <rPh sb="0" eb="2">
      <t>ショウゴウ</t>
    </rPh>
    <rPh sb="2" eb="3">
      <t>ヨウ</t>
    </rPh>
    <phoneticPr fontId="2"/>
  </si>
  <si>
    <t>照合用2</t>
    <rPh sb="0" eb="2">
      <t>ショウゴウ</t>
    </rPh>
    <rPh sb="2" eb="3">
      <t>ヨウ</t>
    </rPh>
    <phoneticPr fontId="2"/>
  </si>
  <si>
    <t>手数料(抜)</t>
    <rPh sb="0" eb="3">
      <t>テスウリョウ</t>
    </rPh>
    <rPh sb="4" eb="5">
      <t>ヌ</t>
    </rPh>
    <phoneticPr fontId="2"/>
  </si>
  <si>
    <t>請求先</t>
    <rPh sb="0" eb="2">
      <t>セイキュウ</t>
    </rPh>
    <rPh sb="2" eb="3">
      <t>サキ</t>
    </rPh>
    <phoneticPr fontId="2"/>
  </si>
  <si>
    <t>【記入の仕方】</t>
    <rPh sb="1" eb="3">
      <t>キニュウ</t>
    </rPh>
    <rPh sb="4" eb="6">
      <t>シカタ</t>
    </rPh>
    <phoneticPr fontId="2"/>
  </si>
  <si>
    <t>手仕舞通知、予約通知から、入校者の情報のうち、</t>
    <rPh sb="0" eb="1">
      <t>テ</t>
    </rPh>
    <rPh sb="1" eb="3">
      <t>シマイ</t>
    </rPh>
    <rPh sb="3" eb="5">
      <t>ツウチ</t>
    </rPh>
    <rPh sb="6" eb="8">
      <t>ヨヤク</t>
    </rPh>
    <rPh sb="8" eb="10">
      <t>ツウチ</t>
    </rPh>
    <rPh sb="13" eb="15">
      <t>ニュウコウ</t>
    </rPh>
    <rPh sb="15" eb="16">
      <t>シャ</t>
    </rPh>
    <rPh sb="17" eb="19">
      <t>ジョウホウ</t>
    </rPh>
    <phoneticPr fontId="2"/>
  </si>
  <si>
    <t>入校日、PNR番号、氏名、組価の4つを転記してください。</t>
    <rPh sb="0" eb="2">
      <t>ニュウコウ</t>
    </rPh>
    <rPh sb="2" eb="3">
      <t>ビ</t>
    </rPh>
    <rPh sb="7" eb="9">
      <t>バンゴウ</t>
    </rPh>
    <rPh sb="10" eb="12">
      <t>シメイ</t>
    </rPh>
    <rPh sb="13" eb="14">
      <t>クミ</t>
    </rPh>
    <rPh sb="14" eb="15">
      <t>カ</t>
    </rPh>
    <rPh sb="19" eb="21">
      <t>テンキ</t>
    </rPh>
    <phoneticPr fontId="2"/>
  </si>
  <si>
    <t>1か月分入力が終わったら、PNR番号順に並び替えてください。</t>
    <rPh sb="2" eb="4">
      <t>ゲツブン</t>
    </rPh>
    <rPh sb="4" eb="6">
      <t>ニュウリョク</t>
    </rPh>
    <rPh sb="7" eb="8">
      <t>オ</t>
    </rPh>
    <rPh sb="16" eb="18">
      <t>バンゴウ</t>
    </rPh>
    <rPh sb="18" eb="19">
      <t>ジュン</t>
    </rPh>
    <rPh sb="20" eb="21">
      <t>ナラ</t>
    </rPh>
    <rPh sb="22" eb="23">
      <t>カ</t>
    </rPh>
    <phoneticPr fontId="2"/>
  </si>
  <si>
    <t>その後、入力された最後の列までを印刷して請求書に添付してください。</t>
    <rPh sb="2" eb="3">
      <t>ゴ</t>
    </rPh>
    <rPh sb="4" eb="6">
      <t>ニュウリョク</t>
    </rPh>
    <rPh sb="9" eb="11">
      <t>サイゴ</t>
    </rPh>
    <rPh sb="12" eb="13">
      <t>レツ</t>
    </rPh>
    <rPh sb="16" eb="18">
      <t>インサツ</t>
    </rPh>
    <rPh sb="20" eb="23">
      <t>セイキュウショ</t>
    </rPh>
    <rPh sb="24" eb="26">
      <t>テンプ</t>
    </rPh>
    <phoneticPr fontId="2"/>
  </si>
  <si>
    <t>利用数</t>
    <rPh sb="0" eb="2">
      <t>リヨウ</t>
    </rPh>
    <rPh sb="2" eb="3">
      <t>スウ</t>
    </rPh>
    <phoneticPr fontId="2"/>
  </si>
  <si>
    <t>当月入校金額合計（税抜）</t>
    <rPh sb="0" eb="2">
      <t>トウゲツ</t>
    </rPh>
    <rPh sb="2" eb="4">
      <t>ニュウコウ</t>
    </rPh>
    <rPh sb="4" eb="6">
      <t>キンガク</t>
    </rPh>
    <rPh sb="6" eb="8">
      <t>ゴウケイ</t>
    </rPh>
    <rPh sb="9" eb="10">
      <t>ゼイ</t>
    </rPh>
    <rPh sb="10" eb="11">
      <t>ヌ</t>
    </rPh>
    <phoneticPr fontId="2"/>
  </si>
  <si>
    <t>入校金額</t>
    <rPh sb="0" eb="2">
      <t>ニュウコウ</t>
    </rPh>
    <rPh sb="2" eb="4">
      <t>キンガク</t>
    </rPh>
    <phoneticPr fontId="2"/>
  </si>
  <si>
    <t>当月商品代金合計（税抜）</t>
    <rPh sb="0" eb="2">
      <t>トウゲツ</t>
    </rPh>
    <rPh sb="2" eb="4">
      <t>ショウヒン</t>
    </rPh>
    <rPh sb="4" eb="6">
      <t>ダイキン</t>
    </rPh>
    <rPh sb="6" eb="8">
      <t>ゴウケイ</t>
    </rPh>
    <rPh sb="9" eb="10">
      <t>ゼイ</t>
    </rPh>
    <rPh sb="10" eb="11">
      <t>ヌ</t>
    </rPh>
    <phoneticPr fontId="2"/>
  </si>
  <si>
    <t>当月商品代金合計</t>
    <rPh sb="0" eb="2">
      <t>トウゲツ</t>
    </rPh>
    <rPh sb="2" eb="4">
      <t>ショウヒン</t>
    </rPh>
    <rPh sb="4" eb="6">
      <t>ダイキン</t>
    </rPh>
    <rPh sb="6" eb="8">
      <t>ゴウケイ</t>
    </rPh>
    <phoneticPr fontId="2"/>
  </si>
  <si>
    <t>NO</t>
    <phoneticPr fontId="2"/>
  </si>
  <si>
    <t>店舗</t>
    <rPh sb="0" eb="2">
      <t>テンポ</t>
    </rPh>
    <phoneticPr fontId="2"/>
  </si>
  <si>
    <t>単協</t>
    <rPh sb="0" eb="2">
      <t>タンキョウ</t>
    </rPh>
    <phoneticPr fontId="2"/>
  </si>
  <si>
    <t>消費税額（10%）</t>
    <rPh sb="0" eb="3">
      <t>ショウヒゼイ</t>
    </rPh>
    <rPh sb="3" eb="4">
      <t>ガク</t>
    </rPh>
    <phoneticPr fontId="2"/>
  </si>
  <si>
    <t>手数料率</t>
    <rPh sb="0" eb="3">
      <t>テスウリョウ</t>
    </rPh>
    <rPh sb="3" eb="4">
      <t>リツ</t>
    </rPh>
    <phoneticPr fontId="2"/>
  </si>
  <si>
    <t>生活協同組合連合会大学生協事業連合　広域本部　仕入照合課　御中</t>
    <rPh sb="0" eb="2">
      <t>セイカツ</t>
    </rPh>
    <rPh sb="2" eb="4">
      <t>キョウドウ</t>
    </rPh>
    <rPh sb="4" eb="6">
      <t>クミアイ</t>
    </rPh>
    <rPh sb="6" eb="9">
      <t>レンゴウカイ</t>
    </rPh>
    <rPh sb="9" eb="11">
      <t>ダイガク</t>
    </rPh>
    <rPh sb="11" eb="13">
      <t>セイキョウ</t>
    </rPh>
    <rPh sb="13" eb="15">
      <t>ジギョウ</t>
    </rPh>
    <rPh sb="15" eb="17">
      <t>レンゴウ</t>
    </rPh>
    <phoneticPr fontId="2"/>
  </si>
  <si>
    <t>合</t>
    <rPh sb="0" eb="1">
      <t>ゴウ</t>
    </rPh>
    <phoneticPr fontId="2"/>
  </si>
  <si>
    <t>宿</t>
    <rPh sb="0" eb="1">
      <t>ヤド</t>
    </rPh>
    <phoneticPr fontId="2"/>
  </si>
  <si>
    <t>制</t>
    <rPh sb="0" eb="1">
      <t>セイ</t>
    </rPh>
    <phoneticPr fontId="2"/>
  </si>
  <si>
    <t>教</t>
    <rPh sb="0" eb="1">
      <t>キョウ</t>
    </rPh>
    <phoneticPr fontId="2"/>
  </si>
  <si>
    <t>習</t>
    <rPh sb="0" eb="1">
      <t>シュウ</t>
    </rPh>
    <phoneticPr fontId="2"/>
  </si>
  <si>
    <t>所</t>
    <rPh sb="0" eb="1">
      <t>ジョ</t>
    </rPh>
    <phoneticPr fontId="2"/>
  </si>
  <si>
    <t>専</t>
    <rPh sb="0" eb="1">
      <t>セン</t>
    </rPh>
    <phoneticPr fontId="2"/>
  </si>
  <si>
    <t>用</t>
    <rPh sb="0" eb="1">
      <t>ヨウ</t>
    </rPh>
    <phoneticPr fontId="2"/>
  </si>
  <si>
    <t>【通信欄】
消費税は端数を切り捨てしています。
請求書には必ず請求明細（PNR番号順）を添付してください。</t>
    <rPh sb="1" eb="4">
      <t>ツウシンラン</t>
    </rPh>
    <rPh sb="6" eb="9">
      <t>ショウヒゼイ</t>
    </rPh>
    <rPh sb="10" eb="12">
      <t>ハスウ</t>
    </rPh>
    <rPh sb="13" eb="14">
      <t>キ</t>
    </rPh>
    <rPh sb="15" eb="16">
      <t>ス</t>
    </rPh>
    <rPh sb="24" eb="27">
      <t>セイキュウショ</t>
    </rPh>
    <rPh sb="29" eb="30">
      <t>カナラ</t>
    </rPh>
    <rPh sb="31" eb="33">
      <t>セイキュウ</t>
    </rPh>
    <rPh sb="33" eb="35">
      <t>メイサイ</t>
    </rPh>
    <rPh sb="39" eb="41">
      <t>バンゴウ</t>
    </rPh>
    <rPh sb="41" eb="42">
      <t>ジュン</t>
    </rPh>
    <rPh sb="44" eb="46">
      <t>テンプ</t>
    </rPh>
    <phoneticPr fontId="2"/>
  </si>
  <si>
    <t>仕入　率</t>
    <rPh sb="0" eb="2">
      <t>シイレ</t>
    </rPh>
    <rPh sb="3" eb="4">
      <t>リツ</t>
    </rPh>
    <phoneticPr fontId="2"/>
  </si>
  <si>
    <t>東京都立大学生活協同組合</t>
    <rPh sb="0" eb="2">
      <t>トウキョウ</t>
    </rPh>
    <rPh sb="2" eb="4">
      <t>トリツ</t>
    </rPh>
    <rPh sb="4" eb="6">
      <t>ダイガク</t>
    </rPh>
    <rPh sb="6" eb="8">
      <t>セイカツ</t>
    </rPh>
    <rPh sb="8" eb="10">
      <t>キョウドウ</t>
    </rPh>
    <rPh sb="10" eb="12">
      <t>クミアイ</t>
    </rPh>
    <phoneticPr fontId="2"/>
  </si>
  <si>
    <t>東京都立大学生協</t>
    <rPh sb="0" eb="2">
      <t>トウキョウ</t>
    </rPh>
    <rPh sb="2" eb="4">
      <t>トリツ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</si>
</sst>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F800]dddd\,\ mmmm\ dd\,\ yyyy"/>
    <numFmt numFmtId="177" formatCode="#,##0;&quot;▲ &quot;#,##0"/>
    <numFmt numFmtId="178" formatCode="0_);[Red]\(0\)"/>
    <numFmt numFmtId="179" formatCode="00000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Fill="1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14" fontId="0" fillId="0" borderId="0" xfId="0" applyNumberFormat="1" applyAlignment="1">
      <alignment horizontal="center" vertical="center"/>
    </xf>
    <xf numFmtId="178" fontId="0" fillId="3" borderId="0" xfId="0" applyNumberFormat="1" applyFill="1" applyAlignment="1">
      <alignment horizontal="center" vertical="center"/>
    </xf>
    <xf numFmtId="0" fontId="0" fillId="3" borderId="0" xfId="0" applyFill="1">
      <alignment vertical="center"/>
    </xf>
    <xf numFmtId="38" fontId="0" fillId="3" borderId="0" xfId="1" applyFont="1" applyFill="1">
      <alignment vertic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78" fontId="4" fillId="3" borderId="2" xfId="0" applyNumberFormat="1" applyFont="1" applyFill="1" applyBorder="1" applyAlignment="1">
      <alignment horizontal="center" vertical="center"/>
    </xf>
    <xf numFmtId="38" fontId="4" fillId="3" borderId="2" xfId="1" applyFont="1" applyFill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14" fontId="4" fillId="3" borderId="2" xfId="0" applyNumberFormat="1" applyFont="1" applyFill="1" applyBorder="1">
      <alignment vertical="center"/>
    </xf>
    <xf numFmtId="0" fontId="4" fillId="3" borderId="2" xfId="0" applyFont="1" applyFill="1" applyBorder="1">
      <alignment vertical="center"/>
    </xf>
    <xf numFmtId="38" fontId="4" fillId="3" borderId="2" xfId="1" applyFont="1" applyFill="1" applyBorder="1">
      <alignment vertical="center"/>
    </xf>
    <xf numFmtId="38" fontId="4" fillId="0" borderId="2" xfId="1" applyFont="1" applyBorder="1">
      <alignment vertical="center"/>
    </xf>
    <xf numFmtId="38" fontId="4" fillId="0" borderId="2" xfId="0" applyNumberFormat="1" applyFont="1" applyBorder="1">
      <alignment vertical="center"/>
    </xf>
    <xf numFmtId="56" fontId="4" fillId="3" borderId="2" xfId="0" applyNumberFormat="1" applyFont="1" applyFill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2" borderId="3" xfId="0" applyFont="1" applyFill="1" applyBorder="1" applyAlignment="1">
      <alignment horizontal="left" vertical="center"/>
    </xf>
    <xf numFmtId="0" fontId="5" fillId="2" borderId="1" xfId="0" applyFont="1" applyFill="1" applyBorder="1">
      <alignment vertical="center"/>
    </xf>
    <xf numFmtId="0" fontId="5" fillId="0" borderId="6" xfId="0" applyFont="1" applyBorder="1">
      <alignment vertical="center"/>
    </xf>
    <xf numFmtId="0" fontId="5" fillId="0" borderId="8" xfId="0" applyFont="1" applyBorder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8" fillId="0" borderId="0" xfId="0" applyFont="1">
      <alignment vertical="center"/>
    </xf>
    <xf numFmtId="177" fontId="5" fillId="0" borderId="0" xfId="0" applyNumberFormat="1" applyFont="1" applyAlignment="1">
      <alignment vertical="center"/>
    </xf>
    <xf numFmtId="0" fontId="9" fillId="4" borderId="2" xfId="0" applyFont="1" applyFill="1" applyBorder="1" applyAlignment="1">
      <alignment horizontal="center" vertical="center"/>
    </xf>
    <xf numFmtId="9" fontId="0" fillId="0" borderId="2" xfId="2" applyFont="1" applyBorder="1" applyAlignment="1">
      <alignment horizontal="center" vertical="center"/>
    </xf>
    <xf numFmtId="9" fontId="10" fillId="0" borderId="2" xfId="2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5" fillId="0" borderId="0" xfId="0" applyFont="1" applyBorder="1">
      <alignment vertical="center"/>
    </xf>
    <xf numFmtId="176" fontId="5" fillId="2" borderId="0" xfId="0" applyNumberFormat="1" applyFont="1" applyFill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38" fontId="5" fillId="2" borderId="2" xfId="1" applyFont="1" applyFill="1" applyBorder="1" applyAlignment="1">
      <alignment horizontal="right" vertical="center"/>
    </xf>
    <xf numFmtId="38" fontId="5" fillId="2" borderId="11" xfId="1" applyFont="1" applyFill="1" applyBorder="1" applyAlignment="1">
      <alignment horizontal="right" vertical="center"/>
    </xf>
    <xf numFmtId="38" fontId="5" fillId="2" borderId="12" xfId="1" applyFont="1" applyFill="1" applyBorder="1" applyAlignment="1">
      <alignment horizontal="right" vertical="center"/>
    </xf>
    <xf numFmtId="38" fontId="5" fillId="2" borderId="13" xfId="1" applyFont="1" applyFill="1" applyBorder="1" applyAlignment="1">
      <alignment horizontal="right" vertical="center"/>
    </xf>
    <xf numFmtId="177" fontId="5" fillId="2" borderId="11" xfId="0" applyNumberFormat="1" applyFont="1" applyFill="1" applyBorder="1" applyAlignment="1">
      <alignment horizontal="right" vertical="center"/>
    </xf>
    <xf numFmtId="177" fontId="5" fillId="2" borderId="13" xfId="0" applyNumberFormat="1" applyFont="1" applyFill="1" applyBorder="1" applyAlignment="1">
      <alignment horizontal="right" vertical="center"/>
    </xf>
    <xf numFmtId="177" fontId="5" fillId="2" borderId="2" xfId="0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38" fontId="5" fillId="0" borderId="0" xfId="1" applyFont="1" applyAlignment="1">
      <alignment horizontal="right" vertical="center"/>
    </xf>
    <xf numFmtId="38" fontId="5" fillId="2" borderId="1" xfId="1" applyFont="1" applyFill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11" fillId="0" borderId="0" xfId="1" applyFont="1" applyAlignment="1">
      <alignment horizontal="right" vertical="center"/>
    </xf>
    <xf numFmtId="178" fontId="5" fillId="0" borderId="0" xfId="0" applyNumberFormat="1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38" fontId="5" fillId="2" borderId="0" xfId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8" fontId="5" fillId="2" borderId="0" xfId="1" applyFont="1" applyFill="1" applyAlignment="1">
      <alignment horizontal="right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right" vertical="center" shrinkToFit="1"/>
    </xf>
    <xf numFmtId="0" fontId="6" fillId="2" borderId="1" xfId="0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179" fontId="7" fillId="2" borderId="9" xfId="0" applyNumberFormat="1" applyFont="1" applyFill="1" applyBorder="1" applyAlignment="1">
      <alignment horizontal="center" vertical="center"/>
    </xf>
    <xf numFmtId="179" fontId="7" fillId="2" borderId="0" xfId="0" applyNumberFormat="1" applyFont="1" applyFill="1" applyBorder="1" applyAlignment="1">
      <alignment horizontal="center" vertical="center"/>
    </xf>
    <xf numFmtId="179" fontId="7" fillId="2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shrinkToFit="1"/>
    </xf>
    <xf numFmtId="0" fontId="5" fillId="2" borderId="6" xfId="0" applyFont="1" applyFill="1" applyBorder="1" applyAlignment="1">
      <alignment horizontal="left" vertical="center" shrinkToFit="1"/>
    </xf>
    <xf numFmtId="0" fontId="5" fillId="2" borderId="3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R108"/>
  <sheetViews>
    <sheetView tabSelected="1" zoomScale="145" zoomScaleNormal="145" workbookViewId="0">
      <selection activeCell="AC2" sqref="AC2"/>
    </sheetView>
  </sheetViews>
  <sheetFormatPr defaultRowHeight="14.25" x14ac:dyDescent="0.4"/>
  <cols>
    <col min="1" max="204" width="2.5" style="24" customWidth="1"/>
    <col min="205" max="16384" width="9" style="24"/>
  </cols>
  <sheetData>
    <row r="1" spans="1:35" x14ac:dyDescent="0.4">
      <c r="A1" s="24" t="s">
        <v>462</v>
      </c>
      <c r="AB1" s="25" t="s">
        <v>0</v>
      </c>
      <c r="AC1" s="48">
        <v>44105</v>
      </c>
      <c r="AD1" s="48"/>
      <c r="AE1" s="48"/>
      <c r="AF1" s="48"/>
      <c r="AG1" s="48"/>
      <c r="AH1" s="48"/>
      <c r="AI1" s="48"/>
    </row>
    <row r="2" spans="1:35" ht="3.75" customHeight="1" x14ac:dyDescent="0.4"/>
    <row r="3" spans="1:35" ht="14.25" customHeight="1" x14ac:dyDescent="0.4">
      <c r="C3" s="47"/>
      <c r="D3" s="82">
        <v>2020</v>
      </c>
      <c r="E3" s="82"/>
      <c r="F3" s="82"/>
      <c r="G3" s="46" t="s">
        <v>6</v>
      </c>
      <c r="H3" s="81">
        <v>9</v>
      </c>
      <c r="I3" s="81"/>
      <c r="J3" s="46" t="s">
        <v>5</v>
      </c>
      <c r="K3" s="46" t="s">
        <v>4</v>
      </c>
      <c r="L3" s="26"/>
      <c r="M3" s="46" t="s">
        <v>463</v>
      </c>
      <c r="N3" s="46" t="s">
        <v>464</v>
      </c>
      <c r="O3" s="46" t="s">
        <v>465</v>
      </c>
      <c r="P3" s="46" t="s">
        <v>466</v>
      </c>
      <c r="Q3" s="46" t="s">
        <v>467</v>
      </c>
      <c r="R3" s="46" t="s">
        <v>468</v>
      </c>
      <c r="S3" s="46" t="s">
        <v>469</v>
      </c>
      <c r="T3" s="46" t="s">
        <v>470</v>
      </c>
      <c r="U3" s="27" t="s">
        <v>2</v>
      </c>
      <c r="V3" s="27" t="s">
        <v>1</v>
      </c>
      <c r="W3" s="27" t="s">
        <v>3</v>
      </c>
      <c r="X3" s="26"/>
      <c r="AB3" s="25" t="s">
        <v>436</v>
      </c>
      <c r="AC3" s="48">
        <v>44104</v>
      </c>
      <c r="AD3" s="48"/>
      <c r="AE3" s="48"/>
      <c r="AF3" s="48"/>
      <c r="AG3" s="48"/>
      <c r="AH3" s="48"/>
      <c r="AI3" s="48"/>
    </row>
    <row r="4" spans="1:35" ht="3.75" customHeight="1" x14ac:dyDescent="0.4"/>
    <row r="5" spans="1:35" ht="15" customHeight="1" x14ac:dyDescent="0.4">
      <c r="A5" s="87" t="s">
        <v>13</v>
      </c>
      <c r="B5" s="88"/>
      <c r="C5" s="88"/>
      <c r="D5" s="88"/>
      <c r="E5" s="88"/>
      <c r="F5" s="89"/>
      <c r="H5" s="28" t="s">
        <v>7</v>
      </c>
      <c r="I5" s="29" t="s">
        <v>9</v>
      </c>
      <c r="J5" s="92"/>
      <c r="K5" s="92"/>
      <c r="L5" s="92"/>
      <c r="M5" s="92"/>
      <c r="N5" s="30"/>
      <c r="O5" s="30"/>
      <c r="P5" s="30"/>
      <c r="Q5" s="30"/>
      <c r="R5" s="30"/>
      <c r="S5" s="30"/>
      <c r="T5" s="30"/>
      <c r="U5" s="30"/>
      <c r="V5" s="30"/>
      <c r="W5" s="31"/>
      <c r="X5" s="51" t="s">
        <v>16</v>
      </c>
      <c r="Y5" s="51"/>
      <c r="Z5" s="51"/>
      <c r="AA5" s="51"/>
      <c r="AB5" s="51"/>
      <c r="AD5" s="51" t="s">
        <v>19</v>
      </c>
      <c r="AE5" s="51"/>
      <c r="AF5" s="51"/>
      <c r="AG5" s="51" t="s">
        <v>18</v>
      </c>
      <c r="AH5" s="51"/>
      <c r="AI5" s="51"/>
    </row>
    <row r="6" spans="1:35" ht="15" customHeight="1" x14ac:dyDescent="0.4">
      <c r="A6" s="84"/>
      <c r="B6" s="85"/>
      <c r="C6" s="85"/>
      <c r="D6" s="85"/>
      <c r="E6" s="85"/>
      <c r="F6" s="86"/>
      <c r="H6" s="32" t="s">
        <v>8</v>
      </c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1"/>
      <c r="X6" s="67"/>
      <c r="Y6" s="67"/>
      <c r="Z6" s="67"/>
      <c r="AA6" s="67"/>
      <c r="AB6" s="67"/>
      <c r="AD6" s="67"/>
      <c r="AE6" s="67"/>
      <c r="AF6" s="67"/>
      <c r="AG6" s="67"/>
      <c r="AH6" s="67"/>
      <c r="AI6" s="67"/>
    </row>
    <row r="7" spans="1:35" ht="15" customHeight="1" x14ac:dyDescent="0.4">
      <c r="A7" s="84"/>
      <c r="B7" s="85"/>
      <c r="C7" s="85"/>
      <c r="D7" s="85"/>
      <c r="E7" s="85"/>
      <c r="F7" s="86"/>
      <c r="H7" s="33" t="s">
        <v>10</v>
      </c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34"/>
      <c r="V7" s="68" t="s">
        <v>12</v>
      </c>
      <c r="W7" s="69"/>
      <c r="X7" s="51" t="s">
        <v>17</v>
      </c>
      <c r="Y7" s="51"/>
      <c r="Z7" s="51"/>
      <c r="AA7" s="51"/>
      <c r="AB7" s="51"/>
      <c r="AD7" s="67"/>
      <c r="AE7" s="67"/>
      <c r="AF7" s="67"/>
      <c r="AG7" s="67"/>
      <c r="AH7" s="67"/>
      <c r="AI7" s="67"/>
    </row>
    <row r="8" spans="1:35" ht="15" customHeight="1" x14ac:dyDescent="0.4">
      <c r="A8" s="83" t="s">
        <v>14</v>
      </c>
      <c r="B8" s="70"/>
      <c r="C8" s="70"/>
      <c r="D8" s="70"/>
      <c r="E8" s="35"/>
      <c r="F8" s="36" t="s">
        <v>15</v>
      </c>
      <c r="H8" s="37" t="s">
        <v>11</v>
      </c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38"/>
      <c r="V8" s="70"/>
      <c r="W8" s="71"/>
      <c r="X8" s="67"/>
      <c r="Y8" s="67"/>
      <c r="Z8" s="67"/>
      <c r="AA8" s="67"/>
      <c r="AB8" s="67"/>
      <c r="AD8" s="67"/>
      <c r="AE8" s="67"/>
      <c r="AF8" s="67"/>
      <c r="AG8" s="67"/>
      <c r="AH8" s="67"/>
      <c r="AI8" s="67"/>
    </row>
    <row r="9" spans="1:35" ht="3.75" customHeight="1" x14ac:dyDescent="0.4"/>
    <row r="10" spans="1:35" ht="12" customHeight="1" x14ac:dyDescent="0.4">
      <c r="A10" s="51" t="s">
        <v>20</v>
      </c>
      <c r="B10" s="51"/>
      <c r="C10" s="51" t="s">
        <v>418</v>
      </c>
      <c r="D10" s="51"/>
      <c r="E10" s="51"/>
      <c r="F10" s="51"/>
      <c r="G10" s="51"/>
      <c r="H10" s="51"/>
      <c r="I10" s="51"/>
      <c r="J10" s="51"/>
      <c r="K10" s="78" t="s">
        <v>452</v>
      </c>
      <c r="L10" s="79"/>
      <c r="M10" s="78" t="s">
        <v>454</v>
      </c>
      <c r="N10" s="80"/>
      <c r="O10" s="80"/>
      <c r="P10" s="80"/>
      <c r="Q10" s="79"/>
      <c r="R10" s="39"/>
      <c r="S10" s="51" t="s">
        <v>20</v>
      </c>
      <c r="T10" s="51"/>
      <c r="U10" s="51" t="s">
        <v>418</v>
      </c>
      <c r="V10" s="51"/>
      <c r="W10" s="51"/>
      <c r="X10" s="51"/>
      <c r="Y10" s="51"/>
      <c r="Z10" s="51"/>
      <c r="AA10" s="51"/>
      <c r="AB10" s="51"/>
      <c r="AC10" s="78" t="s">
        <v>452</v>
      </c>
      <c r="AD10" s="79"/>
      <c r="AE10" s="78" t="s">
        <v>454</v>
      </c>
      <c r="AF10" s="80"/>
      <c r="AG10" s="80"/>
      <c r="AH10" s="80"/>
      <c r="AI10" s="79"/>
    </row>
    <row r="11" spans="1:35" ht="12" customHeight="1" x14ac:dyDescent="0.4">
      <c r="A11" s="60">
        <v>3901</v>
      </c>
      <c r="B11" s="60"/>
      <c r="C11" s="61" t="str">
        <f>VLOOKUP(A11,コードリスト!A:C,3,FALSE)</f>
        <v>東京大学生協</v>
      </c>
      <c r="D11" s="61"/>
      <c r="E11" s="61"/>
      <c r="F11" s="61"/>
      <c r="G11" s="61"/>
      <c r="H11" s="61"/>
      <c r="I11" s="61"/>
      <c r="J11" s="61"/>
      <c r="K11" s="57">
        <f>COUNTIF(請求明細!M:M,本紙!A11)</f>
        <v>0</v>
      </c>
      <c r="L11" s="58"/>
      <c r="M11" s="54">
        <f>SUMIF(請求明細!M:M,本紙!A11,請求明細!J:J)</f>
        <v>0</v>
      </c>
      <c r="N11" s="55"/>
      <c r="O11" s="55"/>
      <c r="P11" s="55"/>
      <c r="Q11" s="56"/>
      <c r="R11" s="39"/>
      <c r="S11" s="51">
        <v>3950</v>
      </c>
      <c r="T11" s="51"/>
      <c r="U11" s="52" t="str">
        <f>VLOOKUP(S11,コードリスト!A:C,3,FALSE)</f>
        <v>跡見学園女子大学生協</v>
      </c>
      <c r="V11" s="52"/>
      <c r="W11" s="52"/>
      <c r="X11" s="52"/>
      <c r="Y11" s="52"/>
      <c r="Z11" s="52"/>
      <c r="AA11" s="52"/>
      <c r="AB11" s="52"/>
      <c r="AC11" s="57">
        <f>COUNTIF(請求明細!M:M,本紙!S11)</f>
        <v>0</v>
      </c>
      <c r="AD11" s="58"/>
      <c r="AE11" s="54">
        <f>SUMIF(請求明細!M:M,本紙!S11,請求明細!J:J)</f>
        <v>0</v>
      </c>
      <c r="AF11" s="55"/>
      <c r="AG11" s="55"/>
      <c r="AH11" s="55"/>
      <c r="AI11" s="56"/>
    </row>
    <row r="12" spans="1:35" ht="12" customHeight="1" x14ac:dyDescent="0.4">
      <c r="A12" s="51">
        <v>3902</v>
      </c>
      <c r="B12" s="51"/>
      <c r="C12" s="52" t="str">
        <f>VLOOKUP(A12,コードリスト!A:C,3,FALSE)</f>
        <v>早稲田大学生協</v>
      </c>
      <c r="D12" s="52"/>
      <c r="E12" s="52"/>
      <c r="F12" s="52"/>
      <c r="G12" s="52"/>
      <c r="H12" s="52"/>
      <c r="I12" s="52"/>
      <c r="J12" s="52"/>
      <c r="K12" s="57">
        <f>COUNTIF(請求明細!M:M,本紙!A12)</f>
        <v>0</v>
      </c>
      <c r="L12" s="58"/>
      <c r="M12" s="54">
        <f>SUMIF(請求明細!M:M,本紙!A12,請求明細!J:J)</f>
        <v>0</v>
      </c>
      <c r="N12" s="55"/>
      <c r="O12" s="55"/>
      <c r="P12" s="55"/>
      <c r="Q12" s="56"/>
      <c r="R12" s="39"/>
      <c r="S12" s="51">
        <v>3951</v>
      </c>
      <c r="T12" s="51"/>
      <c r="U12" s="52" t="str">
        <f>VLOOKUP(S12,コードリスト!A:C,3,FALSE)</f>
        <v>十文字学園生協</v>
      </c>
      <c r="V12" s="52"/>
      <c r="W12" s="52"/>
      <c r="X12" s="52"/>
      <c r="Y12" s="52"/>
      <c r="Z12" s="52"/>
      <c r="AA12" s="52"/>
      <c r="AB12" s="52"/>
      <c r="AC12" s="57">
        <f>COUNTIF(請求明細!M:M,本紙!S12)</f>
        <v>0</v>
      </c>
      <c r="AD12" s="58"/>
      <c r="AE12" s="54">
        <f>SUMIF(請求明細!M:M,本紙!S12,請求明細!J:J)</f>
        <v>0</v>
      </c>
      <c r="AF12" s="55"/>
      <c r="AG12" s="55"/>
      <c r="AH12" s="55"/>
      <c r="AI12" s="56"/>
    </row>
    <row r="13" spans="1:35" ht="12" customHeight="1" x14ac:dyDescent="0.4">
      <c r="A13" s="51">
        <v>3903</v>
      </c>
      <c r="B13" s="51"/>
      <c r="C13" s="52" t="str">
        <f>VLOOKUP(A13,コードリスト!A:C,3,FALSE)</f>
        <v>慶應義塾生協</v>
      </c>
      <c r="D13" s="52"/>
      <c r="E13" s="52"/>
      <c r="F13" s="52"/>
      <c r="G13" s="52"/>
      <c r="H13" s="52"/>
      <c r="I13" s="52"/>
      <c r="J13" s="52"/>
      <c r="K13" s="57">
        <f>COUNTIF(請求明細!M:M,本紙!A13)</f>
        <v>0</v>
      </c>
      <c r="L13" s="58"/>
      <c r="M13" s="54">
        <f>SUMIF(請求明細!M:M,本紙!A13,請求明細!J:J)</f>
        <v>0</v>
      </c>
      <c r="N13" s="55"/>
      <c r="O13" s="55"/>
      <c r="P13" s="55"/>
      <c r="Q13" s="56"/>
      <c r="R13" s="39"/>
      <c r="S13" s="51">
        <v>3952</v>
      </c>
      <c r="T13" s="51"/>
      <c r="U13" s="52" t="str">
        <f>VLOOKUP(S13,コードリスト!A:C,3,FALSE)</f>
        <v>淑徳大学生協</v>
      </c>
      <c r="V13" s="52"/>
      <c r="W13" s="52"/>
      <c r="X13" s="52"/>
      <c r="Y13" s="52"/>
      <c r="Z13" s="52"/>
      <c r="AA13" s="52"/>
      <c r="AB13" s="52"/>
      <c r="AC13" s="57">
        <f>COUNTIF(請求明細!M:M,本紙!S13)</f>
        <v>0</v>
      </c>
      <c r="AD13" s="58"/>
      <c r="AE13" s="54">
        <f>SUMIF(請求明細!M:M,本紙!S13,請求明細!J:J)</f>
        <v>0</v>
      </c>
      <c r="AF13" s="55"/>
      <c r="AG13" s="55"/>
      <c r="AH13" s="55"/>
      <c r="AI13" s="56"/>
    </row>
    <row r="14" spans="1:35" ht="12" customHeight="1" x14ac:dyDescent="0.4">
      <c r="A14" s="51">
        <v>3904</v>
      </c>
      <c r="B14" s="51"/>
      <c r="C14" s="52" t="str">
        <f>VLOOKUP(A14,コードリスト!A:C,3,FALSE)</f>
        <v>法政大学生協</v>
      </c>
      <c r="D14" s="52"/>
      <c r="E14" s="52"/>
      <c r="F14" s="52"/>
      <c r="G14" s="52"/>
      <c r="H14" s="52"/>
      <c r="I14" s="52"/>
      <c r="J14" s="52"/>
      <c r="K14" s="57">
        <f>COUNTIF(請求明細!M:M,本紙!A14)</f>
        <v>0</v>
      </c>
      <c r="L14" s="58"/>
      <c r="M14" s="54">
        <f>SUMIF(請求明細!M:M,本紙!A14,請求明細!J:J)</f>
        <v>0</v>
      </c>
      <c r="N14" s="55"/>
      <c r="O14" s="55"/>
      <c r="P14" s="55"/>
      <c r="Q14" s="56"/>
      <c r="R14" s="39"/>
      <c r="S14" s="51">
        <v>3955</v>
      </c>
      <c r="T14" s="51"/>
      <c r="U14" s="52" t="str">
        <f>VLOOKUP(S14,コードリスト!A:C,3,FALSE)</f>
        <v>前橋工大生協</v>
      </c>
      <c r="V14" s="52"/>
      <c r="W14" s="52"/>
      <c r="X14" s="52"/>
      <c r="Y14" s="52"/>
      <c r="Z14" s="52"/>
      <c r="AA14" s="52"/>
      <c r="AB14" s="52"/>
      <c r="AC14" s="57">
        <f>COUNTIF(請求明細!M:M,本紙!S14)</f>
        <v>0</v>
      </c>
      <c r="AD14" s="58"/>
      <c r="AE14" s="54">
        <f>SUMIF(請求明細!M:M,本紙!S14,請求明細!J:J)</f>
        <v>0</v>
      </c>
      <c r="AF14" s="55"/>
      <c r="AG14" s="55"/>
      <c r="AH14" s="55"/>
      <c r="AI14" s="56"/>
    </row>
    <row r="15" spans="1:35" ht="12" customHeight="1" x14ac:dyDescent="0.4">
      <c r="A15" s="51">
        <v>3909</v>
      </c>
      <c r="B15" s="51"/>
      <c r="C15" s="52" t="str">
        <f>VLOOKUP(A15,コードリスト!A:C,3,FALSE)</f>
        <v>東京インカレコープ</v>
      </c>
      <c r="D15" s="52"/>
      <c r="E15" s="52"/>
      <c r="F15" s="52"/>
      <c r="G15" s="52"/>
      <c r="H15" s="52"/>
      <c r="I15" s="52"/>
      <c r="J15" s="52"/>
      <c r="K15" s="57">
        <f>COUNTIF(請求明細!M:M,本紙!A15)</f>
        <v>0</v>
      </c>
      <c r="L15" s="58"/>
      <c r="M15" s="54">
        <f>SUMIF(請求明細!M:M,本紙!A15,請求明細!J:J)</f>
        <v>0</v>
      </c>
      <c r="N15" s="55"/>
      <c r="O15" s="55"/>
      <c r="P15" s="55"/>
      <c r="Q15" s="56"/>
      <c r="R15" s="39"/>
      <c r="S15" s="51">
        <v>3960</v>
      </c>
      <c r="T15" s="51"/>
      <c r="U15" s="52" t="str">
        <f>VLOOKUP(S15,コードリスト!A:C,3,FALSE)</f>
        <v>東京工業高専生協</v>
      </c>
      <c r="V15" s="52"/>
      <c r="W15" s="52"/>
      <c r="X15" s="52"/>
      <c r="Y15" s="52"/>
      <c r="Z15" s="52"/>
      <c r="AA15" s="52"/>
      <c r="AB15" s="52"/>
      <c r="AC15" s="57">
        <f>COUNTIF(請求明細!M:M,本紙!S15)</f>
        <v>0</v>
      </c>
      <c r="AD15" s="58"/>
      <c r="AE15" s="54">
        <f>SUMIF(請求明細!M:M,本紙!S15,請求明細!J:J)</f>
        <v>0</v>
      </c>
      <c r="AF15" s="55"/>
      <c r="AG15" s="55"/>
      <c r="AH15" s="55"/>
      <c r="AI15" s="56"/>
    </row>
    <row r="16" spans="1:35" ht="12" customHeight="1" x14ac:dyDescent="0.4">
      <c r="A16" s="51">
        <v>3911</v>
      </c>
      <c r="B16" s="51"/>
      <c r="C16" s="52" t="str">
        <f>VLOOKUP(A16,コードリスト!A:C,3,FALSE)</f>
        <v>東京理科大学生協</v>
      </c>
      <c r="D16" s="52"/>
      <c r="E16" s="52"/>
      <c r="F16" s="52"/>
      <c r="G16" s="52"/>
      <c r="H16" s="52"/>
      <c r="I16" s="52"/>
      <c r="J16" s="52"/>
      <c r="K16" s="57">
        <f>COUNTIF(請求明細!M:M,本紙!A16)</f>
        <v>0</v>
      </c>
      <c r="L16" s="58"/>
      <c r="M16" s="54">
        <f>SUMIF(請求明細!M:M,本紙!A16,請求明細!J:J)</f>
        <v>0</v>
      </c>
      <c r="N16" s="55"/>
      <c r="O16" s="55"/>
      <c r="P16" s="55"/>
      <c r="Q16" s="56"/>
      <c r="R16" s="39"/>
      <c r="S16" s="51">
        <v>3961</v>
      </c>
      <c r="T16" s="51"/>
      <c r="U16" s="52" t="str">
        <f>VLOOKUP(S16,コードリスト!A:C,3,FALSE)</f>
        <v>東京経済大学生協</v>
      </c>
      <c r="V16" s="52"/>
      <c r="W16" s="52"/>
      <c r="X16" s="52"/>
      <c r="Y16" s="52"/>
      <c r="Z16" s="52"/>
      <c r="AA16" s="52"/>
      <c r="AB16" s="52"/>
      <c r="AC16" s="57">
        <f>COUNTIF(請求明細!M:M,本紙!S16)</f>
        <v>0</v>
      </c>
      <c r="AD16" s="58"/>
      <c r="AE16" s="54">
        <f>SUMIF(請求明細!M:M,本紙!S16,請求明細!J:J)</f>
        <v>0</v>
      </c>
      <c r="AF16" s="55"/>
      <c r="AG16" s="55"/>
      <c r="AH16" s="55"/>
      <c r="AI16" s="56"/>
    </row>
    <row r="17" spans="1:35" ht="12" customHeight="1" x14ac:dyDescent="0.4">
      <c r="A17" s="51">
        <v>3912</v>
      </c>
      <c r="B17" s="51"/>
      <c r="C17" s="52" t="str">
        <f>VLOOKUP(A17,コードリスト!A:C,3,FALSE)</f>
        <v>工学院大学生協</v>
      </c>
      <c r="D17" s="52"/>
      <c r="E17" s="52"/>
      <c r="F17" s="52"/>
      <c r="G17" s="52"/>
      <c r="H17" s="52"/>
      <c r="I17" s="52"/>
      <c r="J17" s="52"/>
      <c r="K17" s="57">
        <f>COUNTIF(請求明細!M:M,本紙!A17)</f>
        <v>0</v>
      </c>
      <c r="L17" s="58"/>
      <c r="M17" s="54">
        <f>SUMIF(請求明細!M:M,本紙!A17,請求明細!J:J)</f>
        <v>0</v>
      </c>
      <c r="N17" s="55"/>
      <c r="O17" s="55"/>
      <c r="P17" s="55"/>
      <c r="Q17" s="56"/>
      <c r="R17" s="39"/>
      <c r="S17" s="51">
        <v>3962</v>
      </c>
      <c r="T17" s="51"/>
      <c r="U17" s="52" t="str">
        <f>VLOOKUP(S17,コードリスト!A:C,3,FALSE)</f>
        <v>一橋大学生協</v>
      </c>
      <c r="V17" s="52"/>
      <c r="W17" s="52"/>
      <c r="X17" s="52"/>
      <c r="Y17" s="52"/>
      <c r="Z17" s="52"/>
      <c r="AA17" s="52"/>
      <c r="AB17" s="52"/>
      <c r="AC17" s="57">
        <f>COUNTIF(請求明細!M:M,本紙!S17)</f>
        <v>0</v>
      </c>
      <c r="AD17" s="58"/>
      <c r="AE17" s="54">
        <f>SUMIF(請求明細!M:M,本紙!S17,請求明細!J:J)</f>
        <v>0</v>
      </c>
      <c r="AF17" s="55"/>
      <c r="AG17" s="55"/>
      <c r="AH17" s="55"/>
      <c r="AI17" s="56"/>
    </row>
    <row r="18" spans="1:35" ht="12" customHeight="1" x14ac:dyDescent="0.4">
      <c r="A18" s="51">
        <v>3913</v>
      </c>
      <c r="B18" s="51"/>
      <c r="C18" s="52" t="str">
        <f>VLOOKUP(A18,コードリスト!A:C,3,FALSE)</f>
        <v>東京電機大学生協</v>
      </c>
      <c r="D18" s="52"/>
      <c r="E18" s="52"/>
      <c r="F18" s="52"/>
      <c r="G18" s="52"/>
      <c r="H18" s="52"/>
      <c r="I18" s="52"/>
      <c r="J18" s="52"/>
      <c r="K18" s="57">
        <f>COUNTIF(請求明細!M:M,本紙!A18)</f>
        <v>0</v>
      </c>
      <c r="L18" s="58"/>
      <c r="M18" s="54">
        <f>SUMIF(請求明細!M:M,本紙!A18,請求明細!J:J)</f>
        <v>0</v>
      </c>
      <c r="N18" s="55"/>
      <c r="O18" s="55"/>
      <c r="P18" s="55"/>
      <c r="Q18" s="56"/>
      <c r="R18" s="39"/>
      <c r="S18" s="51">
        <v>3963</v>
      </c>
      <c r="T18" s="51"/>
      <c r="U18" s="52" t="str">
        <f>VLOOKUP(S18,コードリスト!A:C,3,FALSE)</f>
        <v>東京学芸大学生協</v>
      </c>
      <c r="V18" s="52"/>
      <c r="W18" s="52"/>
      <c r="X18" s="52"/>
      <c r="Y18" s="52"/>
      <c r="Z18" s="52"/>
      <c r="AA18" s="52"/>
      <c r="AB18" s="52"/>
      <c r="AC18" s="57">
        <f>COUNTIF(請求明細!M:M,本紙!S18)</f>
        <v>0</v>
      </c>
      <c r="AD18" s="58"/>
      <c r="AE18" s="54">
        <f>SUMIF(請求明細!M:M,本紙!S18,請求明細!J:J)</f>
        <v>0</v>
      </c>
      <c r="AF18" s="55"/>
      <c r="AG18" s="55"/>
      <c r="AH18" s="55"/>
      <c r="AI18" s="56"/>
    </row>
    <row r="19" spans="1:35" ht="12" customHeight="1" x14ac:dyDescent="0.4">
      <c r="A19" s="51">
        <v>3914</v>
      </c>
      <c r="B19" s="51"/>
      <c r="C19" s="52" t="str">
        <f>VLOOKUP(A19,コードリスト!A:C,3,FALSE)</f>
        <v>東京海洋大学生協　</v>
      </c>
      <c r="D19" s="52"/>
      <c r="E19" s="52"/>
      <c r="F19" s="52"/>
      <c r="G19" s="52"/>
      <c r="H19" s="52"/>
      <c r="I19" s="52"/>
      <c r="J19" s="52"/>
      <c r="K19" s="57">
        <f>COUNTIF(請求明細!M:M,本紙!A19)</f>
        <v>0</v>
      </c>
      <c r="L19" s="58"/>
      <c r="M19" s="54">
        <f>SUMIF(請求明細!M:M,本紙!A19,請求明細!J:J)</f>
        <v>0</v>
      </c>
      <c r="N19" s="55"/>
      <c r="O19" s="55"/>
      <c r="P19" s="55"/>
      <c r="Q19" s="56"/>
      <c r="R19" s="39"/>
      <c r="S19" s="51">
        <v>3964</v>
      </c>
      <c r="T19" s="51"/>
      <c r="U19" s="52" t="str">
        <f>VLOOKUP(S19,コードリスト!A:C,3,FALSE)</f>
        <v>電気通信大学生協</v>
      </c>
      <c r="V19" s="52"/>
      <c r="W19" s="52"/>
      <c r="X19" s="52"/>
      <c r="Y19" s="52"/>
      <c r="Z19" s="52"/>
      <c r="AA19" s="52"/>
      <c r="AB19" s="52"/>
      <c r="AC19" s="57">
        <f>COUNTIF(請求明細!M:M,本紙!S19)</f>
        <v>0</v>
      </c>
      <c r="AD19" s="58"/>
      <c r="AE19" s="54">
        <f>SUMIF(請求明細!M:M,本紙!S19,請求明細!J:J)</f>
        <v>0</v>
      </c>
      <c r="AF19" s="55"/>
      <c r="AG19" s="55"/>
      <c r="AH19" s="55"/>
      <c r="AI19" s="56"/>
    </row>
    <row r="20" spans="1:35" ht="12" customHeight="1" x14ac:dyDescent="0.4">
      <c r="A20" s="51">
        <v>3915</v>
      </c>
      <c r="B20" s="51"/>
      <c r="C20" s="52" t="str">
        <f>VLOOKUP(A20,コードリスト!A:C,3,FALSE)</f>
        <v>千葉商科大学生協</v>
      </c>
      <c r="D20" s="52"/>
      <c r="E20" s="52"/>
      <c r="F20" s="52"/>
      <c r="G20" s="52"/>
      <c r="H20" s="52"/>
      <c r="I20" s="52"/>
      <c r="J20" s="52"/>
      <c r="K20" s="57">
        <f>COUNTIF(請求明細!M:M,本紙!A20)</f>
        <v>0</v>
      </c>
      <c r="L20" s="58"/>
      <c r="M20" s="54">
        <f>SUMIF(請求明細!M:M,本紙!A20,請求明細!J:J)</f>
        <v>0</v>
      </c>
      <c r="N20" s="55"/>
      <c r="O20" s="55"/>
      <c r="P20" s="55"/>
      <c r="Q20" s="56"/>
      <c r="R20" s="39"/>
      <c r="S20" s="51">
        <v>3965</v>
      </c>
      <c r="T20" s="51"/>
      <c r="U20" s="52" t="str">
        <f>VLOOKUP(S20,コードリスト!A:C,3,FALSE)</f>
        <v>東京農工大学生協</v>
      </c>
      <c r="V20" s="52"/>
      <c r="W20" s="52"/>
      <c r="X20" s="52"/>
      <c r="Y20" s="52"/>
      <c r="Z20" s="52"/>
      <c r="AA20" s="52"/>
      <c r="AB20" s="52"/>
      <c r="AC20" s="57">
        <f>COUNTIF(請求明細!M:M,本紙!S20)</f>
        <v>0</v>
      </c>
      <c r="AD20" s="58"/>
      <c r="AE20" s="54">
        <f>SUMIF(請求明細!M:M,本紙!S20,請求明細!J:J)</f>
        <v>0</v>
      </c>
      <c r="AF20" s="55"/>
      <c r="AG20" s="55"/>
      <c r="AH20" s="55"/>
      <c r="AI20" s="56"/>
    </row>
    <row r="21" spans="1:35" ht="12" customHeight="1" x14ac:dyDescent="0.4">
      <c r="A21" s="51">
        <v>3916</v>
      </c>
      <c r="B21" s="51"/>
      <c r="C21" s="52" t="str">
        <f>VLOOKUP(A21,コードリスト!A:C,3,FALSE)</f>
        <v>千葉大学生協</v>
      </c>
      <c r="D21" s="52"/>
      <c r="E21" s="52"/>
      <c r="F21" s="52"/>
      <c r="G21" s="52"/>
      <c r="H21" s="52"/>
      <c r="I21" s="52"/>
      <c r="J21" s="52"/>
      <c r="K21" s="57">
        <f>COUNTIF(請求明細!M:M,本紙!A21)</f>
        <v>0</v>
      </c>
      <c r="L21" s="58"/>
      <c r="M21" s="54">
        <f>SUMIF(請求明細!M:M,本紙!A21,請求明細!J:J)</f>
        <v>0</v>
      </c>
      <c r="N21" s="55"/>
      <c r="O21" s="55"/>
      <c r="P21" s="55"/>
      <c r="Q21" s="56"/>
      <c r="R21" s="39"/>
      <c r="S21" s="51">
        <v>3966</v>
      </c>
      <c r="T21" s="51"/>
      <c r="U21" s="52" t="str">
        <f>VLOOKUP(S21,コードリスト!A:C,3,FALSE)</f>
        <v>津田塾大学生協</v>
      </c>
      <c r="V21" s="52"/>
      <c r="W21" s="52"/>
      <c r="X21" s="52"/>
      <c r="Y21" s="52"/>
      <c r="Z21" s="52"/>
      <c r="AA21" s="52"/>
      <c r="AB21" s="52"/>
      <c r="AC21" s="57">
        <f>COUNTIF(請求明細!M:M,本紙!S21)</f>
        <v>0</v>
      </c>
      <c r="AD21" s="58"/>
      <c r="AE21" s="54">
        <f>SUMIF(請求明細!M:M,本紙!S21,請求明細!J:J)</f>
        <v>0</v>
      </c>
      <c r="AF21" s="55"/>
      <c r="AG21" s="55"/>
      <c r="AH21" s="55"/>
      <c r="AI21" s="56"/>
    </row>
    <row r="22" spans="1:35" ht="12" customHeight="1" x14ac:dyDescent="0.4">
      <c r="A22" s="51">
        <v>3917</v>
      </c>
      <c r="B22" s="51"/>
      <c r="C22" s="52" t="str">
        <f>VLOOKUP(A22,コードリスト!A:C,3,FALSE)</f>
        <v>東京農業大学生協</v>
      </c>
      <c r="D22" s="52"/>
      <c r="E22" s="52"/>
      <c r="F22" s="52"/>
      <c r="G22" s="52"/>
      <c r="H22" s="52"/>
      <c r="I22" s="52"/>
      <c r="J22" s="52"/>
      <c r="K22" s="57">
        <f>COUNTIF(請求明細!M:M,本紙!A22)</f>
        <v>0</v>
      </c>
      <c r="L22" s="58"/>
      <c r="M22" s="54">
        <f>SUMIF(請求明細!M:M,本紙!A22,請求明細!J:J)</f>
        <v>0</v>
      </c>
      <c r="N22" s="55"/>
      <c r="O22" s="55"/>
      <c r="P22" s="55"/>
      <c r="Q22" s="56"/>
      <c r="R22" s="39"/>
      <c r="S22" s="51">
        <v>3967</v>
      </c>
      <c r="T22" s="51"/>
      <c r="U22" s="52" t="str">
        <f>VLOOKUP(S22,コードリスト!A:C,3,FALSE)</f>
        <v>東京薬科大学生協</v>
      </c>
      <c r="V22" s="52"/>
      <c r="W22" s="52"/>
      <c r="X22" s="52"/>
      <c r="Y22" s="52"/>
      <c r="Z22" s="52"/>
      <c r="AA22" s="52"/>
      <c r="AB22" s="52"/>
      <c r="AC22" s="57">
        <f>COUNTIF(請求明細!M:M,本紙!S22)</f>
        <v>0</v>
      </c>
      <c r="AD22" s="58"/>
      <c r="AE22" s="54">
        <f>SUMIF(請求明細!M:M,本紙!S22,請求明細!J:J)</f>
        <v>0</v>
      </c>
      <c r="AF22" s="55"/>
      <c r="AG22" s="55"/>
      <c r="AH22" s="55"/>
      <c r="AI22" s="56"/>
    </row>
    <row r="23" spans="1:35" ht="12" customHeight="1" x14ac:dyDescent="0.4">
      <c r="A23" s="51">
        <v>3918</v>
      </c>
      <c r="B23" s="51"/>
      <c r="C23" s="52" t="str">
        <f>VLOOKUP(A23,コードリスト!A:C,3,FALSE)</f>
        <v>東邦大学生協</v>
      </c>
      <c r="D23" s="52"/>
      <c r="E23" s="52"/>
      <c r="F23" s="52"/>
      <c r="G23" s="52"/>
      <c r="H23" s="52"/>
      <c r="I23" s="52"/>
      <c r="J23" s="52"/>
      <c r="K23" s="57">
        <f>COUNTIF(請求明細!M:M,本紙!A23)</f>
        <v>0</v>
      </c>
      <c r="L23" s="58"/>
      <c r="M23" s="54">
        <f>SUMIF(請求明細!M:M,本紙!A23,請求明細!J:J)</f>
        <v>0</v>
      </c>
      <c r="N23" s="55"/>
      <c r="O23" s="55"/>
      <c r="P23" s="55"/>
      <c r="Q23" s="56"/>
      <c r="R23" s="39"/>
      <c r="S23" s="51">
        <v>3968</v>
      </c>
      <c r="T23" s="51"/>
      <c r="U23" s="52" t="str">
        <f>VLOOKUP(S23,コードリスト!A:C,3,FALSE)</f>
        <v>白梅学園生協</v>
      </c>
      <c r="V23" s="52"/>
      <c r="W23" s="52"/>
      <c r="X23" s="52"/>
      <c r="Y23" s="52"/>
      <c r="Z23" s="52"/>
      <c r="AA23" s="52"/>
      <c r="AB23" s="52"/>
      <c r="AC23" s="57">
        <f>COUNTIF(請求明細!M:M,本紙!S23)</f>
        <v>0</v>
      </c>
      <c r="AD23" s="58"/>
      <c r="AE23" s="54">
        <f>SUMIF(請求明細!M:M,本紙!S23,請求明細!J:J)</f>
        <v>0</v>
      </c>
      <c r="AF23" s="55"/>
      <c r="AG23" s="55"/>
      <c r="AH23" s="55"/>
      <c r="AI23" s="56"/>
    </row>
    <row r="24" spans="1:35" ht="12" customHeight="1" x14ac:dyDescent="0.4">
      <c r="A24" s="51">
        <v>3921</v>
      </c>
      <c r="B24" s="51"/>
      <c r="C24" s="52" t="str">
        <f>VLOOKUP(A24,コードリスト!A:C,3,FALSE)</f>
        <v>東京工業大学生協　</v>
      </c>
      <c r="D24" s="52"/>
      <c r="E24" s="52"/>
      <c r="F24" s="52"/>
      <c r="G24" s="52"/>
      <c r="H24" s="52"/>
      <c r="I24" s="52"/>
      <c r="J24" s="52"/>
      <c r="K24" s="57">
        <f>COUNTIF(請求明細!M:M,本紙!A24)</f>
        <v>0</v>
      </c>
      <c r="L24" s="58"/>
      <c r="M24" s="54">
        <f>SUMIF(請求明細!M:M,本紙!A24,請求明細!J:J)</f>
        <v>0</v>
      </c>
      <c r="N24" s="55"/>
      <c r="O24" s="55"/>
      <c r="P24" s="55"/>
      <c r="Q24" s="56"/>
      <c r="R24" s="39"/>
      <c r="S24" s="51">
        <v>3969</v>
      </c>
      <c r="T24" s="51"/>
      <c r="U24" s="52" t="str">
        <f>VLOOKUP(S24,コードリスト!A:C,3,FALSE)</f>
        <v>日本社会事業大学生協</v>
      </c>
      <c r="V24" s="52"/>
      <c r="W24" s="52"/>
      <c r="X24" s="52"/>
      <c r="Y24" s="52"/>
      <c r="Z24" s="52"/>
      <c r="AA24" s="52"/>
      <c r="AB24" s="52"/>
      <c r="AC24" s="57">
        <f>COUNTIF(請求明細!M:M,本紙!S24)</f>
        <v>0</v>
      </c>
      <c r="AD24" s="58"/>
      <c r="AE24" s="54">
        <f>SUMIF(請求明細!M:M,本紙!S24,請求明細!J:J)</f>
        <v>0</v>
      </c>
      <c r="AF24" s="55"/>
      <c r="AG24" s="55"/>
      <c r="AH24" s="55"/>
      <c r="AI24" s="56"/>
    </row>
    <row r="25" spans="1:35" ht="12" customHeight="1" x14ac:dyDescent="0.4">
      <c r="A25" s="51">
        <v>3922</v>
      </c>
      <c r="B25" s="51"/>
      <c r="C25" s="52" t="str">
        <f>VLOOKUP(A25,コードリスト!A:C,3,FALSE)</f>
        <v>明治学院生協</v>
      </c>
      <c r="D25" s="52"/>
      <c r="E25" s="52"/>
      <c r="F25" s="52"/>
      <c r="G25" s="52"/>
      <c r="H25" s="52"/>
      <c r="I25" s="52"/>
      <c r="J25" s="52"/>
      <c r="K25" s="57">
        <f>COUNTIF(請求明細!M:M,本紙!A25)</f>
        <v>0</v>
      </c>
      <c r="L25" s="58"/>
      <c r="M25" s="54">
        <f>SUMIF(請求明細!M:M,本紙!A25,請求明細!J:J)</f>
        <v>0</v>
      </c>
      <c r="N25" s="55"/>
      <c r="O25" s="55"/>
      <c r="P25" s="55"/>
      <c r="Q25" s="56"/>
      <c r="R25" s="39"/>
      <c r="S25" s="51">
        <v>3970</v>
      </c>
      <c r="T25" s="51"/>
      <c r="U25" s="52" t="str">
        <f>VLOOKUP(S25,コードリスト!A:C,3,FALSE)</f>
        <v>日本獣医大生協</v>
      </c>
      <c r="V25" s="52"/>
      <c r="W25" s="52"/>
      <c r="X25" s="52"/>
      <c r="Y25" s="52"/>
      <c r="Z25" s="52"/>
      <c r="AA25" s="52"/>
      <c r="AB25" s="52"/>
      <c r="AC25" s="57">
        <f>COUNTIF(請求明細!M:M,本紙!S25)</f>
        <v>0</v>
      </c>
      <c r="AD25" s="58"/>
      <c r="AE25" s="54">
        <f>SUMIF(請求明細!M:M,本紙!S25,請求明細!J:J)</f>
        <v>0</v>
      </c>
      <c r="AF25" s="55"/>
      <c r="AG25" s="55"/>
      <c r="AH25" s="55"/>
      <c r="AI25" s="56"/>
    </row>
    <row r="26" spans="1:35" ht="12" customHeight="1" x14ac:dyDescent="0.4">
      <c r="A26" s="51">
        <v>3923</v>
      </c>
      <c r="B26" s="51"/>
      <c r="C26" s="52" t="str">
        <f>VLOOKUP(A26,コードリスト!A:C,3,FALSE)</f>
        <v>東京都立大学生協</v>
      </c>
      <c r="D26" s="52"/>
      <c r="E26" s="52"/>
      <c r="F26" s="52"/>
      <c r="G26" s="52"/>
      <c r="H26" s="52"/>
      <c r="I26" s="52"/>
      <c r="J26" s="52"/>
      <c r="K26" s="57">
        <f>COUNTIF(請求明細!M:M,本紙!A26)</f>
        <v>0</v>
      </c>
      <c r="L26" s="58"/>
      <c r="M26" s="54">
        <f>SUMIF(請求明細!M:M,本紙!A26,請求明細!J:J)</f>
        <v>0</v>
      </c>
      <c r="N26" s="55"/>
      <c r="O26" s="55"/>
      <c r="P26" s="55"/>
      <c r="Q26" s="56"/>
      <c r="R26" s="39"/>
      <c r="S26" s="51">
        <v>3971</v>
      </c>
      <c r="T26" s="51"/>
      <c r="U26" s="52" t="str">
        <f>VLOOKUP(S26,コードリスト!A:C,3,FALSE)</f>
        <v>清泉女学院生協</v>
      </c>
      <c r="V26" s="52"/>
      <c r="W26" s="52"/>
      <c r="X26" s="52"/>
      <c r="Y26" s="52"/>
      <c r="Z26" s="52"/>
      <c r="AA26" s="52"/>
      <c r="AB26" s="52"/>
      <c r="AC26" s="57">
        <f>COUNTIF(請求明細!M:M,本紙!S26)</f>
        <v>0</v>
      </c>
      <c r="AD26" s="58"/>
      <c r="AE26" s="54">
        <f>SUMIF(請求明細!M:M,本紙!S26,請求明細!J:J)</f>
        <v>0</v>
      </c>
      <c r="AF26" s="55"/>
      <c r="AG26" s="55"/>
      <c r="AH26" s="55"/>
      <c r="AI26" s="56"/>
    </row>
    <row r="27" spans="1:35" ht="12" customHeight="1" x14ac:dyDescent="0.4">
      <c r="A27" s="51">
        <v>3924</v>
      </c>
      <c r="B27" s="51"/>
      <c r="C27" s="52" t="str">
        <f>VLOOKUP(A27,コードリスト!A:C,3,FALSE)</f>
        <v>和光学園生協　</v>
      </c>
      <c r="D27" s="52"/>
      <c r="E27" s="52"/>
      <c r="F27" s="52"/>
      <c r="G27" s="52"/>
      <c r="H27" s="52"/>
      <c r="I27" s="52"/>
      <c r="J27" s="52"/>
      <c r="K27" s="57">
        <f>COUNTIF(請求明細!M:M,本紙!A27)</f>
        <v>0</v>
      </c>
      <c r="L27" s="58"/>
      <c r="M27" s="54">
        <f>SUMIF(請求明細!M:M,本紙!A27,請求明細!J:J)</f>
        <v>0</v>
      </c>
      <c r="N27" s="55"/>
      <c r="O27" s="55"/>
      <c r="P27" s="55"/>
      <c r="Q27" s="56"/>
      <c r="R27" s="39"/>
      <c r="S27" s="51">
        <v>3972</v>
      </c>
      <c r="T27" s="51"/>
      <c r="U27" s="52" t="str">
        <f>VLOOKUP(S27,コードリスト!A:C,3,FALSE)</f>
        <v>山梨県立大学生協</v>
      </c>
      <c r="V27" s="52"/>
      <c r="W27" s="52"/>
      <c r="X27" s="52"/>
      <c r="Y27" s="52"/>
      <c r="Z27" s="52"/>
      <c r="AA27" s="52"/>
      <c r="AB27" s="52"/>
      <c r="AC27" s="57">
        <f>COUNTIF(請求明細!M:M,本紙!S27)</f>
        <v>0</v>
      </c>
      <c r="AD27" s="58"/>
      <c r="AE27" s="54">
        <f>SUMIF(請求明細!M:M,本紙!S27,請求明細!J:J)</f>
        <v>0</v>
      </c>
      <c r="AF27" s="55"/>
      <c r="AG27" s="55"/>
      <c r="AH27" s="55"/>
      <c r="AI27" s="56"/>
    </row>
    <row r="28" spans="1:35" ht="12" customHeight="1" x14ac:dyDescent="0.4">
      <c r="A28" s="51">
        <v>3925</v>
      </c>
      <c r="B28" s="51"/>
      <c r="C28" s="52" t="str">
        <f>VLOOKUP(A28,コードリスト!A:C,3,FALSE)</f>
        <v>桜美林学園生協　</v>
      </c>
      <c r="D28" s="52"/>
      <c r="E28" s="52"/>
      <c r="F28" s="52"/>
      <c r="G28" s="52"/>
      <c r="H28" s="52"/>
      <c r="I28" s="52"/>
      <c r="J28" s="52"/>
      <c r="K28" s="57">
        <f>COUNTIF(請求明細!M:M,本紙!A28)</f>
        <v>0</v>
      </c>
      <c r="L28" s="58"/>
      <c r="M28" s="54">
        <f>SUMIF(請求明細!M:M,本紙!A28,請求明細!J:J)</f>
        <v>0</v>
      </c>
      <c r="N28" s="55"/>
      <c r="O28" s="55"/>
      <c r="P28" s="55"/>
      <c r="Q28" s="56"/>
      <c r="R28" s="39"/>
      <c r="S28" s="51">
        <v>3973</v>
      </c>
      <c r="T28" s="51"/>
      <c r="U28" s="52" t="str">
        <f>VLOOKUP(S28,コードリスト!A:C,3,FALSE)</f>
        <v>明治薬科大学生協</v>
      </c>
      <c r="V28" s="52"/>
      <c r="W28" s="52"/>
      <c r="X28" s="52"/>
      <c r="Y28" s="52"/>
      <c r="Z28" s="52"/>
      <c r="AA28" s="52"/>
      <c r="AB28" s="52"/>
      <c r="AC28" s="57">
        <f>COUNTIF(請求明細!M:M,本紙!S28)</f>
        <v>0</v>
      </c>
      <c r="AD28" s="58"/>
      <c r="AE28" s="54">
        <f>SUMIF(請求明細!M:M,本紙!S28,請求明細!J:J)</f>
        <v>0</v>
      </c>
      <c r="AF28" s="55"/>
      <c r="AG28" s="55"/>
      <c r="AH28" s="55"/>
      <c r="AI28" s="56"/>
    </row>
    <row r="29" spans="1:35" ht="12" customHeight="1" x14ac:dyDescent="0.4">
      <c r="A29" s="51">
        <v>3926</v>
      </c>
      <c r="B29" s="51"/>
      <c r="C29" s="52" t="str">
        <f>VLOOKUP(A29,コードリスト!A:C,3,FALSE)</f>
        <v>麻布大学生協　</v>
      </c>
      <c r="D29" s="52"/>
      <c r="E29" s="52"/>
      <c r="F29" s="52"/>
      <c r="G29" s="52"/>
      <c r="H29" s="52"/>
      <c r="I29" s="52"/>
      <c r="J29" s="52"/>
      <c r="K29" s="57">
        <f>COUNTIF(請求明細!M:M,本紙!A29)</f>
        <v>0</v>
      </c>
      <c r="L29" s="58"/>
      <c r="M29" s="54">
        <f>SUMIF(請求明細!M:M,本紙!A29,請求明細!J:J)</f>
        <v>0</v>
      </c>
      <c r="N29" s="55"/>
      <c r="O29" s="55"/>
      <c r="P29" s="55"/>
      <c r="Q29" s="56"/>
      <c r="R29" s="39"/>
      <c r="S29" s="51">
        <v>3974</v>
      </c>
      <c r="T29" s="51"/>
      <c r="U29" s="52" t="str">
        <f>VLOOKUP(S29,コードリスト!A:C,3,FALSE)</f>
        <v>新潟青陵大学生協</v>
      </c>
      <c r="V29" s="52"/>
      <c r="W29" s="52"/>
      <c r="X29" s="52"/>
      <c r="Y29" s="52"/>
      <c r="Z29" s="52"/>
      <c r="AA29" s="52"/>
      <c r="AB29" s="52"/>
      <c r="AC29" s="57">
        <f>COUNTIF(請求明細!M:M,本紙!S29)</f>
        <v>0</v>
      </c>
      <c r="AD29" s="58"/>
      <c r="AE29" s="54">
        <f>SUMIF(請求明細!M:M,本紙!S29,請求明細!J:J)</f>
        <v>0</v>
      </c>
      <c r="AF29" s="55"/>
      <c r="AG29" s="55"/>
      <c r="AH29" s="55"/>
      <c r="AI29" s="56"/>
    </row>
    <row r="30" spans="1:35" ht="12" customHeight="1" x14ac:dyDescent="0.4">
      <c r="A30" s="51">
        <v>3928</v>
      </c>
      <c r="B30" s="51"/>
      <c r="C30" s="52" t="str">
        <f>VLOOKUP(A30,コードリスト!A:C,3,FALSE)</f>
        <v>宇宙科学研究所生協</v>
      </c>
      <c r="D30" s="52"/>
      <c r="E30" s="52"/>
      <c r="F30" s="52"/>
      <c r="G30" s="52"/>
      <c r="H30" s="52"/>
      <c r="I30" s="52"/>
      <c r="J30" s="52"/>
      <c r="K30" s="57">
        <f>COUNTIF(請求明細!M:M,本紙!A30)</f>
        <v>0</v>
      </c>
      <c r="L30" s="58"/>
      <c r="M30" s="54">
        <f>SUMIF(請求明細!M:M,本紙!A30,請求明細!J:J)</f>
        <v>0</v>
      </c>
      <c r="N30" s="55"/>
      <c r="O30" s="55"/>
      <c r="P30" s="55"/>
      <c r="Q30" s="56"/>
      <c r="R30" s="39"/>
      <c r="S30" s="51">
        <v>3975</v>
      </c>
      <c r="T30" s="51"/>
      <c r="U30" s="52" t="str">
        <f>VLOOKUP(S30,コードリスト!A:C,3,FALSE)</f>
        <v>長野県立大学生協</v>
      </c>
      <c r="V30" s="52"/>
      <c r="W30" s="52"/>
      <c r="X30" s="52"/>
      <c r="Y30" s="52"/>
      <c r="Z30" s="52"/>
      <c r="AA30" s="52"/>
      <c r="AB30" s="52"/>
      <c r="AC30" s="57">
        <f>COUNTIF(請求明細!M:M,本紙!S30)</f>
        <v>0</v>
      </c>
      <c r="AD30" s="58"/>
      <c r="AE30" s="54">
        <f>SUMIF(請求明細!M:M,本紙!S30,請求明細!J:J)</f>
        <v>0</v>
      </c>
      <c r="AF30" s="55"/>
      <c r="AG30" s="55"/>
      <c r="AH30" s="55"/>
      <c r="AI30" s="56"/>
    </row>
    <row r="31" spans="1:35" ht="12" customHeight="1" x14ac:dyDescent="0.4">
      <c r="A31" s="51">
        <v>3929</v>
      </c>
      <c r="B31" s="51"/>
      <c r="C31" s="52" t="str">
        <f>VLOOKUP(A31,コードリスト!A:C,3,FALSE)</f>
        <v>横浜国立大学生協</v>
      </c>
      <c r="D31" s="52"/>
      <c r="E31" s="52"/>
      <c r="F31" s="52"/>
      <c r="G31" s="52"/>
      <c r="H31" s="52"/>
      <c r="I31" s="52"/>
      <c r="J31" s="52"/>
      <c r="K31" s="57">
        <f>COUNTIF(請求明細!M:M,本紙!A31)</f>
        <v>0</v>
      </c>
      <c r="L31" s="58"/>
      <c r="M31" s="54">
        <f>SUMIF(請求明細!M:M,本紙!A31,請求明細!J:J)</f>
        <v>0</v>
      </c>
      <c r="N31" s="55"/>
      <c r="O31" s="55"/>
      <c r="P31" s="55"/>
      <c r="Q31" s="56"/>
      <c r="R31" s="39"/>
      <c r="S31" s="51">
        <v>3976</v>
      </c>
      <c r="T31" s="51"/>
      <c r="U31" s="52" t="str">
        <f>VLOOKUP(S31,コードリスト!A:C,3,FALSE)</f>
        <v>新潟大学生協</v>
      </c>
      <c r="V31" s="52"/>
      <c r="W31" s="52"/>
      <c r="X31" s="52"/>
      <c r="Y31" s="52"/>
      <c r="Z31" s="52"/>
      <c r="AA31" s="52"/>
      <c r="AB31" s="52"/>
      <c r="AC31" s="57">
        <f>COUNTIF(請求明細!M:M,本紙!S31)</f>
        <v>0</v>
      </c>
      <c r="AD31" s="58"/>
      <c r="AE31" s="54">
        <f>SUMIF(請求明細!M:M,本紙!S31,請求明細!J:J)</f>
        <v>0</v>
      </c>
      <c r="AF31" s="55"/>
      <c r="AG31" s="55"/>
      <c r="AH31" s="55"/>
      <c r="AI31" s="56"/>
    </row>
    <row r="32" spans="1:35" ht="12" customHeight="1" x14ac:dyDescent="0.4">
      <c r="A32" s="51">
        <v>3930</v>
      </c>
      <c r="B32" s="51"/>
      <c r="C32" s="52" t="str">
        <f>VLOOKUP(A32,コードリスト!A:C,3,FALSE)</f>
        <v>横浜市立大学生協</v>
      </c>
      <c r="D32" s="52"/>
      <c r="E32" s="52"/>
      <c r="F32" s="52"/>
      <c r="G32" s="52"/>
      <c r="H32" s="52"/>
      <c r="I32" s="52"/>
      <c r="J32" s="52"/>
      <c r="K32" s="57">
        <f>COUNTIF(請求明細!M:M,本紙!A32)</f>
        <v>0</v>
      </c>
      <c r="L32" s="58"/>
      <c r="M32" s="54">
        <f>SUMIF(請求明細!M:M,本紙!A32,請求明細!J:J)</f>
        <v>0</v>
      </c>
      <c r="N32" s="55"/>
      <c r="O32" s="55"/>
      <c r="P32" s="55"/>
      <c r="Q32" s="56"/>
      <c r="R32" s="39"/>
      <c r="S32" s="51">
        <v>3977</v>
      </c>
      <c r="T32" s="51"/>
      <c r="U32" s="52" t="str">
        <f>VLOOKUP(S32,コードリスト!A:C,3,FALSE)</f>
        <v>信州大学生協</v>
      </c>
      <c r="V32" s="52"/>
      <c r="W32" s="52"/>
      <c r="X32" s="52"/>
      <c r="Y32" s="52"/>
      <c r="Z32" s="52"/>
      <c r="AA32" s="52"/>
      <c r="AB32" s="52"/>
      <c r="AC32" s="57">
        <f>COUNTIF(請求明細!M:M,本紙!S32)</f>
        <v>0</v>
      </c>
      <c r="AD32" s="58"/>
      <c r="AE32" s="54">
        <f>SUMIF(請求明細!M:M,本紙!S32,請求明細!J:J)</f>
        <v>0</v>
      </c>
      <c r="AF32" s="55"/>
      <c r="AG32" s="55"/>
      <c r="AH32" s="55"/>
      <c r="AI32" s="56"/>
    </row>
    <row r="33" spans="1:35" ht="12" customHeight="1" x14ac:dyDescent="0.4">
      <c r="A33" s="51">
        <v>3932</v>
      </c>
      <c r="B33" s="51"/>
      <c r="C33" s="52" t="str">
        <f>VLOOKUP(A33,コードリスト!A:C,3,FALSE)</f>
        <v>星薬科大学生協</v>
      </c>
      <c r="D33" s="52"/>
      <c r="E33" s="52"/>
      <c r="F33" s="52"/>
      <c r="G33" s="52"/>
      <c r="H33" s="52"/>
      <c r="I33" s="52"/>
      <c r="J33" s="52"/>
      <c r="K33" s="57">
        <f>COUNTIF(請求明細!M:M,本紙!A33)</f>
        <v>0</v>
      </c>
      <c r="L33" s="58"/>
      <c r="M33" s="54">
        <f>SUMIF(請求明細!M:M,本紙!A33,請求明細!J:J)</f>
        <v>0</v>
      </c>
      <c r="N33" s="55"/>
      <c r="O33" s="55"/>
      <c r="P33" s="55"/>
      <c r="Q33" s="56"/>
      <c r="R33" s="39"/>
      <c r="S33" s="51">
        <v>3978</v>
      </c>
      <c r="T33" s="51"/>
      <c r="U33" s="52" t="str">
        <f>VLOOKUP(S33,コードリスト!A:C,3,FALSE)</f>
        <v>長野大学生協</v>
      </c>
      <c r="V33" s="52"/>
      <c r="W33" s="52"/>
      <c r="X33" s="52"/>
      <c r="Y33" s="52"/>
      <c r="Z33" s="52"/>
      <c r="AA33" s="52"/>
      <c r="AB33" s="52"/>
      <c r="AC33" s="57">
        <f>COUNTIF(請求明細!M:M,本紙!S33)</f>
        <v>0</v>
      </c>
      <c r="AD33" s="58"/>
      <c r="AE33" s="54">
        <f>SUMIF(請求明細!M:M,本紙!S33,請求明細!J:J)</f>
        <v>0</v>
      </c>
      <c r="AF33" s="55"/>
      <c r="AG33" s="55"/>
      <c r="AH33" s="55"/>
      <c r="AI33" s="56"/>
    </row>
    <row r="34" spans="1:35" ht="12" customHeight="1" x14ac:dyDescent="0.4">
      <c r="A34" s="51">
        <v>3933</v>
      </c>
      <c r="B34" s="51"/>
      <c r="C34" s="52" t="str">
        <f>VLOOKUP(A34,コードリスト!A:C,3,FALSE)</f>
        <v>東京工芸大学生協</v>
      </c>
      <c r="D34" s="52"/>
      <c r="E34" s="52"/>
      <c r="F34" s="52"/>
      <c r="G34" s="52"/>
      <c r="H34" s="52"/>
      <c r="I34" s="52"/>
      <c r="J34" s="52"/>
      <c r="K34" s="57">
        <f>COUNTIF(請求明細!M:M,本紙!A34)</f>
        <v>0</v>
      </c>
      <c r="L34" s="58"/>
      <c r="M34" s="54">
        <f>SUMIF(請求明細!M:M,本紙!A34,請求明細!J:J)</f>
        <v>0</v>
      </c>
      <c r="N34" s="55"/>
      <c r="O34" s="55"/>
      <c r="P34" s="55"/>
      <c r="Q34" s="56"/>
      <c r="R34" s="39"/>
      <c r="S34" s="51">
        <v>3979</v>
      </c>
      <c r="T34" s="51"/>
      <c r="U34" s="52" t="str">
        <f>VLOOKUP(S34,コードリスト!A:C,3,FALSE)</f>
        <v>山梨大学生協</v>
      </c>
      <c r="V34" s="52"/>
      <c r="W34" s="52"/>
      <c r="X34" s="52"/>
      <c r="Y34" s="52"/>
      <c r="Z34" s="52"/>
      <c r="AA34" s="52"/>
      <c r="AB34" s="52"/>
      <c r="AC34" s="57">
        <f>COUNTIF(請求明細!M:M,本紙!S34)</f>
        <v>0</v>
      </c>
      <c r="AD34" s="58"/>
      <c r="AE34" s="54">
        <f>SUMIF(請求明細!M:M,本紙!S34,請求明細!J:J)</f>
        <v>0</v>
      </c>
      <c r="AF34" s="55"/>
      <c r="AG34" s="55"/>
      <c r="AH34" s="55"/>
      <c r="AI34" s="56"/>
    </row>
    <row r="35" spans="1:35" ht="12" customHeight="1" x14ac:dyDescent="0.4">
      <c r="A35" s="51">
        <v>3934</v>
      </c>
      <c r="B35" s="51"/>
      <c r="C35" s="52" t="str">
        <f>VLOOKUP(A35,コードリスト!A:C,3,FALSE)</f>
        <v>芝浦工業大学生協</v>
      </c>
      <c r="D35" s="52"/>
      <c r="E35" s="52"/>
      <c r="F35" s="52"/>
      <c r="G35" s="52"/>
      <c r="H35" s="52"/>
      <c r="I35" s="52"/>
      <c r="J35" s="52"/>
      <c r="K35" s="57">
        <f>COUNTIF(請求明細!M:M,本紙!A35)</f>
        <v>0</v>
      </c>
      <c r="L35" s="58"/>
      <c r="M35" s="54">
        <f>SUMIF(請求明細!M:M,本紙!A35,請求明細!J:J)</f>
        <v>0</v>
      </c>
      <c r="N35" s="55"/>
      <c r="O35" s="55"/>
      <c r="P35" s="55"/>
      <c r="Q35" s="56"/>
      <c r="R35" s="39"/>
      <c r="S35" s="51">
        <v>3980</v>
      </c>
      <c r="T35" s="51"/>
      <c r="U35" s="52" t="str">
        <f>VLOOKUP(S35,コードリスト!A:C,3,FALSE)</f>
        <v>群馬大学生協</v>
      </c>
      <c r="V35" s="52"/>
      <c r="W35" s="52"/>
      <c r="X35" s="52"/>
      <c r="Y35" s="52"/>
      <c r="Z35" s="52"/>
      <c r="AA35" s="52"/>
      <c r="AB35" s="52"/>
      <c r="AC35" s="57">
        <f>COUNTIF(請求明細!M:M,本紙!S35)</f>
        <v>0</v>
      </c>
      <c r="AD35" s="58"/>
      <c r="AE35" s="54">
        <f>SUMIF(請求明細!M:M,本紙!S35,請求明細!J:J)</f>
        <v>0</v>
      </c>
      <c r="AF35" s="55"/>
      <c r="AG35" s="55"/>
      <c r="AH35" s="55"/>
      <c r="AI35" s="56"/>
    </row>
    <row r="36" spans="1:35" ht="12" customHeight="1" x14ac:dyDescent="0.4">
      <c r="A36" s="51">
        <v>3935</v>
      </c>
      <c r="B36" s="51"/>
      <c r="C36" s="52" t="str">
        <f>VLOOKUP(A36,コードリスト!A:C,3,FALSE)</f>
        <v>日赤看護大学生協</v>
      </c>
      <c r="D36" s="52"/>
      <c r="E36" s="52"/>
      <c r="F36" s="52"/>
      <c r="G36" s="52"/>
      <c r="H36" s="52"/>
      <c r="I36" s="52"/>
      <c r="J36" s="52"/>
      <c r="K36" s="57">
        <f>COUNTIF(請求明細!M:M,本紙!A36)</f>
        <v>0</v>
      </c>
      <c r="L36" s="58"/>
      <c r="M36" s="54">
        <f>SUMIF(請求明細!M:M,本紙!A36,請求明細!J:J)</f>
        <v>0</v>
      </c>
      <c r="N36" s="55"/>
      <c r="O36" s="55"/>
      <c r="P36" s="55"/>
      <c r="Q36" s="56"/>
      <c r="R36" s="39"/>
      <c r="S36" s="51">
        <v>3981</v>
      </c>
      <c r="T36" s="51"/>
      <c r="U36" s="52" t="str">
        <f>VLOOKUP(S36,コードリスト!A:C,3,FALSE)</f>
        <v>足利大学生協</v>
      </c>
      <c r="V36" s="52"/>
      <c r="W36" s="52"/>
      <c r="X36" s="52"/>
      <c r="Y36" s="52"/>
      <c r="Z36" s="52"/>
      <c r="AA36" s="52"/>
      <c r="AB36" s="52"/>
      <c r="AC36" s="57">
        <f>COUNTIF(請求明細!M:M,本紙!S36)</f>
        <v>0</v>
      </c>
      <c r="AD36" s="58"/>
      <c r="AE36" s="54">
        <f>SUMIF(請求明細!M:M,本紙!S36,請求明細!J:J)</f>
        <v>0</v>
      </c>
      <c r="AF36" s="55"/>
      <c r="AG36" s="55"/>
      <c r="AH36" s="55"/>
      <c r="AI36" s="56"/>
    </row>
    <row r="37" spans="1:35" ht="12" customHeight="1" x14ac:dyDescent="0.4">
      <c r="A37" s="51">
        <v>3941</v>
      </c>
      <c r="B37" s="51"/>
      <c r="C37" s="52" t="str">
        <f>VLOOKUP(A37,コードリスト!A:C,3,FALSE)</f>
        <v>お茶の水女子大学生協</v>
      </c>
      <c r="D37" s="52"/>
      <c r="E37" s="52"/>
      <c r="F37" s="52"/>
      <c r="G37" s="52"/>
      <c r="H37" s="52"/>
      <c r="I37" s="52"/>
      <c r="J37" s="52"/>
      <c r="K37" s="57">
        <f>COUNTIF(請求明細!M:M,本紙!A37)</f>
        <v>0</v>
      </c>
      <c r="L37" s="58"/>
      <c r="M37" s="54">
        <f>SUMIF(請求明細!M:M,本紙!A37,請求明細!J:J)</f>
        <v>0</v>
      </c>
      <c r="N37" s="55"/>
      <c r="O37" s="55"/>
      <c r="P37" s="55"/>
      <c r="Q37" s="56"/>
      <c r="R37" s="39"/>
      <c r="S37" s="51">
        <v>3982</v>
      </c>
      <c r="T37" s="51"/>
      <c r="U37" s="52" t="str">
        <f>VLOOKUP(S37,コードリスト!A:C,3,FALSE)</f>
        <v>宇都宮大学生協</v>
      </c>
      <c r="V37" s="52"/>
      <c r="W37" s="52"/>
      <c r="X37" s="52"/>
      <c r="Y37" s="52"/>
      <c r="Z37" s="52"/>
      <c r="AA37" s="52"/>
      <c r="AB37" s="52"/>
      <c r="AC37" s="57">
        <f>COUNTIF(請求明細!M:M,本紙!S37)</f>
        <v>0</v>
      </c>
      <c r="AD37" s="58"/>
      <c r="AE37" s="54">
        <f>SUMIF(請求明細!M:M,本紙!S37,請求明細!J:J)</f>
        <v>0</v>
      </c>
      <c r="AF37" s="55"/>
      <c r="AG37" s="55"/>
      <c r="AH37" s="55"/>
      <c r="AI37" s="56"/>
    </row>
    <row r="38" spans="1:35" ht="12" customHeight="1" x14ac:dyDescent="0.4">
      <c r="A38" s="51">
        <v>3942</v>
      </c>
      <c r="B38" s="51"/>
      <c r="C38" s="52" t="str">
        <f>VLOOKUP(A38,コードリスト!A:C,3,FALSE)</f>
        <v>東京医科歯科大学生協</v>
      </c>
      <c r="D38" s="52"/>
      <c r="E38" s="52"/>
      <c r="F38" s="52"/>
      <c r="G38" s="52"/>
      <c r="H38" s="52"/>
      <c r="I38" s="52"/>
      <c r="J38" s="52"/>
      <c r="K38" s="57">
        <f>COUNTIF(請求明細!M:M,本紙!A38)</f>
        <v>0</v>
      </c>
      <c r="L38" s="58"/>
      <c r="M38" s="54">
        <f>SUMIF(請求明細!M:M,本紙!A38,請求明細!J:J)</f>
        <v>0</v>
      </c>
      <c r="N38" s="55"/>
      <c r="O38" s="55"/>
      <c r="P38" s="55"/>
      <c r="Q38" s="56"/>
      <c r="R38" s="39"/>
      <c r="S38" s="51">
        <v>3983</v>
      </c>
      <c r="T38" s="51"/>
      <c r="U38" s="52" t="str">
        <f>VLOOKUP(S38,コードリスト!A:C,3,FALSE)</f>
        <v>茨城大学生協</v>
      </c>
      <c r="V38" s="52"/>
      <c r="W38" s="52"/>
      <c r="X38" s="52"/>
      <c r="Y38" s="52"/>
      <c r="Z38" s="52"/>
      <c r="AA38" s="52"/>
      <c r="AB38" s="52"/>
      <c r="AC38" s="57">
        <f>COUNTIF(請求明細!M:M,本紙!S38)</f>
        <v>0</v>
      </c>
      <c r="AD38" s="58"/>
      <c r="AE38" s="54">
        <f>SUMIF(請求明細!M:M,本紙!S38,請求明細!J:J)</f>
        <v>0</v>
      </c>
      <c r="AF38" s="55"/>
      <c r="AG38" s="55"/>
      <c r="AH38" s="55"/>
      <c r="AI38" s="56"/>
    </row>
    <row r="39" spans="1:35" ht="12" customHeight="1" x14ac:dyDescent="0.4">
      <c r="A39" s="51">
        <v>3943</v>
      </c>
      <c r="B39" s="51"/>
      <c r="C39" s="52" t="str">
        <f>VLOOKUP(A39,コードリスト!A:C,3,FALSE)</f>
        <v>東京外国語大学生協</v>
      </c>
      <c r="D39" s="52"/>
      <c r="E39" s="52"/>
      <c r="F39" s="52"/>
      <c r="G39" s="52"/>
      <c r="H39" s="52"/>
      <c r="I39" s="52"/>
      <c r="J39" s="52"/>
      <c r="K39" s="57">
        <f>COUNTIF(請求明細!M:M,本紙!A39)</f>
        <v>0</v>
      </c>
      <c r="L39" s="58"/>
      <c r="M39" s="54">
        <f>SUMIF(請求明細!M:M,本紙!A39,請求明細!J:J)</f>
        <v>0</v>
      </c>
      <c r="N39" s="55"/>
      <c r="O39" s="55"/>
      <c r="P39" s="55"/>
      <c r="Q39" s="56"/>
      <c r="R39" s="39"/>
      <c r="S39" s="51">
        <v>3984</v>
      </c>
      <c r="T39" s="51"/>
      <c r="U39" s="52" t="str">
        <f>VLOOKUP(S39,コードリスト!A:C,3,FALSE)</f>
        <v>高崎経済大学生協</v>
      </c>
      <c r="V39" s="52"/>
      <c r="W39" s="52"/>
      <c r="X39" s="52"/>
      <c r="Y39" s="52"/>
      <c r="Z39" s="52"/>
      <c r="AA39" s="52"/>
      <c r="AB39" s="52"/>
      <c r="AC39" s="57">
        <f>COUNTIF(請求明細!M:M,本紙!S39)</f>
        <v>0</v>
      </c>
      <c r="AD39" s="58"/>
      <c r="AE39" s="54">
        <f>SUMIF(請求明細!M:M,本紙!S39,請求明細!J:J)</f>
        <v>0</v>
      </c>
      <c r="AF39" s="55"/>
      <c r="AG39" s="55"/>
      <c r="AH39" s="55"/>
      <c r="AI39" s="56"/>
    </row>
    <row r="40" spans="1:35" ht="12" customHeight="1" x14ac:dyDescent="0.4">
      <c r="A40" s="51">
        <v>3944</v>
      </c>
      <c r="B40" s="51"/>
      <c r="C40" s="52" t="str">
        <f>VLOOKUP(A40,コードリスト!A:C,3,FALSE)</f>
        <v>武蔵学園生協</v>
      </c>
      <c r="D40" s="52"/>
      <c r="E40" s="52"/>
      <c r="F40" s="52"/>
      <c r="G40" s="52"/>
      <c r="H40" s="52"/>
      <c r="I40" s="52"/>
      <c r="J40" s="52"/>
      <c r="K40" s="57">
        <f>COUNTIF(請求明細!M:M,本紙!A40)</f>
        <v>0</v>
      </c>
      <c r="L40" s="58"/>
      <c r="M40" s="54">
        <f>SUMIF(請求明細!M:M,本紙!A40,請求明細!J:J)</f>
        <v>0</v>
      </c>
      <c r="N40" s="55"/>
      <c r="O40" s="55"/>
      <c r="P40" s="55"/>
      <c r="Q40" s="56"/>
      <c r="R40" s="39"/>
      <c r="S40" s="51">
        <v>3985</v>
      </c>
      <c r="T40" s="51"/>
      <c r="U40" s="52" t="str">
        <f>VLOOKUP(S40,コードリスト!A:C,3,FALSE)</f>
        <v>茨城キリスト学園生協</v>
      </c>
      <c r="V40" s="52"/>
      <c r="W40" s="52"/>
      <c r="X40" s="52"/>
      <c r="Y40" s="52"/>
      <c r="Z40" s="52"/>
      <c r="AA40" s="52"/>
      <c r="AB40" s="52"/>
      <c r="AC40" s="57">
        <f>COUNTIF(請求明細!M:M,本紙!S40)</f>
        <v>0</v>
      </c>
      <c r="AD40" s="58"/>
      <c r="AE40" s="54">
        <f>SUMIF(請求明細!M:M,本紙!S40,請求明細!J:J)</f>
        <v>0</v>
      </c>
      <c r="AF40" s="55"/>
      <c r="AG40" s="55"/>
      <c r="AH40" s="55"/>
      <c r="AI40" s="56"/>
    </row>
    <row r="41" spans="1:35" ht="12" customHeight="1" x14ac:dyDescent="0.4">
      <c r="A41" s="51">
        <v>3945</v>
      </c>
      <c r="B41" s="51"/>
      <c r="C41" s="52" t="str">
        <f>VLOOKUP(A41,コードリスト!A:C,3,FALSE)</f>
        <v>日本女子大学生協</v>
      </c>
      <c r="D41" s="52"/>
      <c r="E41" s="52"/>
      <c r="F41" s="52"/>
      <c r="G41" s="52"/>
      <c r="H41" s="52"/>
      <c r="I41" s="52"/>
      <c r="J41" s="52"/>
      <c r="K41" s="57">
        <f>COUNTIF(請求明細!M:M,本紙!A41)</f>
        <v>0</v>
      </c>
      <c r="L41" s="58"/>
      <c r="M41" s="54">
        <f>SUMIF(請求明細!M:M,本紙!A41,請求明細!J:J)</f>
        <v>0</v>
      </c>
      <c r="N41" s="55"/>
      <c r="O41" s="55"/>
      <c r="P41" s="55"/>
      <c r="Q41" s="56"/>
      <c r="R41" s="39"/>
      <c r="S41" s="51">
        <v>3986</v>
      </c>
      <c r="T41" s="51"/>
      <c r="U41" s="52" t="str">
        <f>VLOOKUP(S41,コードリスト!A:C,3,FALSE)</f>
        <v>松本大学生協</v>
      </c>
      <c r="V41" s="52"/>
      <c r="W41" s="52"/>
      <c r="X41" s="52"/>
      <c r="Y41" s="52"/>
      <c r="Z41" s="52"/>
      <c r="AA41" s="52"/>
      <c r="AB41" s="52"/>
      <c r="AC41" s="57">
        <f>COUNTIF(請求明細!M:M,本紙!S41)</f>
        <v>0</v>
      </c>
      <c r="AD41" s="58"/>
      <c r="AE41" s="54">
        <f>SUMIF(請求明細!M:M,本紙!S41,請求明細!J:J)</f>
        <v>0</v>
      </c>
      <c r="AF41" s="55"/>
      <c r="AG41" s="55"/>
      <c r="AH41" s="55"/>
      <c r="AI41" s="56"/>
    </row>
    <row r="42" spans="1:35" ht="12" customHeight="1" x14ac:dyDescent="0.4">
      <c r="A42" s="51">
        <v>3946</v>
      </c>
      <c r="B42" s="51"/>
      <c r="C42" s="52" t="str">
        <f>VLOOKUP(A42,コードリスト!A:C,3,FALSE)</f>
        <v>東洋大学生協</v>
      </c>
      <c r="D42" s="52"/>
      <c r="E42" s="52"/>
      <c r="F42" s="52"/>
      <c r="G42" s="52"/>
      <c r="H42" s="52"/>
      <c r="I42" s="52"/>
      <c r="J42" s="52"/>
      <c r="K42" s="57">
        <f>COUNTIF(請求明細!M:M,本紙!A42)</f>
        <v>0</v>
      </c>
      <c r="L42" s="58"/>
      <c r="M42" s="54">
        <f>SUMIF(請求明細!M:M,本紙!A42,請求明細!J:J)</f>
        <v>0</v>
      </c>
      <c r="N42" s="55"/>
      <c r="O42" s="55"/>
      <c r="P42" s="55"/>
      <c r="Q42" s="56"/>
      <c r="R42" s="39"/>
      <c r="S42" s="51">
        <v>3987</v>
      </c>
      <c r="T42" s="51"/>
      <c r="U42" s="52" t="str">
        <f>VLOOKUP(S42,コードリスト!A:C,3,FALSE)</f>
        <v>新潟県立大学生協</v>
      </c>
      <c r="V42" s="52"/>
      <c r="W42" s="52"/>
      <c r="X42" s="52"/>
      <c r="Y42" s="52"/>
      <c r="Z42" s="52"/>
      <c r="AA42" s="52"/>
      <c r="AB42" s="52"/>
      <c r="AC42" s="57">
        <f>COUNTIF(請求明細!M:M,本紙!S42)</f>
        <v>0</v>
      </c>
      <c r="AD42" s="58"/>
      <c r="AE42" s="54">
        <f>SUMIF(請求明細!M:M,本紙!S42,請求明細!J:J)</f>
        <v>0</v>
      </c>
      <c r="AF42" s="55"/>
      <c r="AG42" s="55"/>
      <c r="AH42" s="55"/>
      <c r="AI42" s="56"/>
    </row>
    <row r="43" spans="1:35" ht="12" customHeight="1" x14ac:dyDescent="0.4">
      <c r="A43" s="51">
        <v>3947</v>
      </c>
      <c r="B43" s="51"/>
      <c r="C43" s="52" t="str">
        <f>VLOOKUP(A43,コードリスト!A:C,3,FALSE)</f>
        <v>東京芸術大学生協</v>
      </c>
      <c r="D43" s="52"/>
      <c r="E43" s="52"/>
      <c r="F43" s="52"/>
      <c r="G43" s="52"/>
      <c r="H43" s="52"/>
      <c r="I43" s="52"/>
      <c r="J43" s="52"/>
      <c r="K43" s="57">
        <f>COUNTIF(請求明細!M:M,本紙!A43)</f>
        <v>0</v>
      </c>
      <c r="L43" s="58"/>
      <c r="M43" s="54">
        <f>SUMIF(請求明細!M:M,本紙!A43,請求明細!J:J)</f>
        <v>0</v>
      </c>
      <c r="N43" s="55"/>
      <c r="O43" s="55"/>
      <c r="P43" s="55"/>
      <c r="Q43" s="56"/>
      <c r="R43" s="39"/>
      <c r="S43" s="51">
        <v>3988</v>
      </c>
      <c r="T43" s="51"/>
      <c r="U43" s="52" t="str">
        <f>VLOOKUP(S43,コードリスト!A:C,3,FALSE)</f>
        <v>長野県看護大学生協</v>
      </c>
      <c r="V43" s="52"/>
      <c r="W43" s="52"/>
      <c r="X43" s="52"/>
      <c r="Y43" s="52"/>
      <c r="Z43" s="52"/>
      <c r="AA43" s="52"/>
      <c r="AB43" s="52"/>
      <c r="AC43" s="57">
        <f>COUNTIF(請求明細!M:M,本紙!S43)</f>
        <v>0</v>
      </c>
      <c r="AD43" s="58"/>
      <c r="AE43" s="54">
        <f>SUMIF(請求明細!M:M,本紙!S43,請求明細!J:J)</f>
        <v>0</v>
      </c>
      <c r="AF43" s="55"/>
      <c r="AG43" s="55"/>
      <c r="AH43" s="55"/>
      <c r="AI43" s="56"/>
    </row>
    <row r="44" spans="1:35" ht="12" customHeight="1" x14ac:dyDescent="0.4">
      <c r="A44" s="51">
        <v>3948</v>
      </c>
      <c r="B44" s="51"/>
      <c r="C44" s="52" t="str">
        <f>VLOOKUP(A44,コードリスト!A:C,3,FALSE)</f>
        <v>大東文化学園生協</v>
      </c>
      <c r="D44" s="52"/>
      <c r="E44" s="52"/>
      <c r="F44" s="52"/>
      <c r="G44" s="52"/>
      <c r="H44" s="52"/>
      <c r="I44" s="52"/>
      <c r="J44" s="52"/>
      <c r="K44" s="57">
        <f>COUNTIF(請求明細!M:M,本紙!A44)</f>
        <v>0</v>
      </c>
      <c r="L44" s="58"/>
      <c r="M44" s="54">
        <f>SUMIF(請求明細!M:M,本紙!A44,請求明細!J:J)</f>
        <v>0</v>
      </c>
      <c r="N44" s="55"/>
      <c r="O44" s="55"/>
      <c r="P44" s="55"/>
      <c r="Q44" s="56"/>
      <c r="R44" s="39"/>
      <c r="S44" s="51">
        <v>3989</v>
      </c>
      <c r="T44" s="51"/>
      <c r="U44" s="52" t="str">
        <f>VLOOKUP(S44,コードリスト!A:C,3,FALSE)</f>
        <v>太田情報専門学校生協</v>
      </c>
      <c r="V44" s="52"/>
      <c r="W44" s="52"/>
      <c r="X44" s="52"/>
      <c r="Y44" s="52"/>
      <c r="Z44" s="52"/>
      <c r="AA44" s="52"/>
      <c r="AB44" s="52"/>
      <c r="AC44" s="57">
        <f>COUNTIF(請求明細!M:M,本紙!S44)</f>
        <v>0</v>
      </c>
      <c r="AD44" s="58"/>
      <c r="AE44" s="54">
        <f>SUMIF(請求明細!M:M,本紙!S44,請求明細!J:J)</f>
        <v>0</v>
      </c>
      <c r="AF44" s="55"/>
      <c r="AG44" s="55"/>
      <c r="AH44" s="55"/>
      <c r="AI44" s="56"/>
    </row>
    <row r="45" spans="1:35" ht="12" customHeight="1" x14ac:dyDescent="0.4">
      <c r="A45" s="51">
        <v>3949</v>
      </c>
      <c r="B45" s="51"/>
      <c r="C45" s="52" t="str">
        <f>VLOOKUP(A45,コードリスト!A:C,3,FALSE)</f>
        <v>埼玉大学生協</v>
      </c>
      <c r="D45" s="52"/>
      <c r="E45" s="52"/>
      <c r="F45" s="52"/>
      <c r="G45" s="52"/>
      <c r="H45" s="52"/>
      <c r="I45" s="52"/>
      <c r="J45" s="52"/>
      <c r="K45" s="57">
        <f>COUNTIF(請求明細!M:M,本紙!A45)</f>
        <v>0</v>
      </c>
      <c r="L45" s="58"/>
      <c r="M45" s="54">
        <f>SUMIF(請求明細!M:M,本紙!A45,請求明細!J:J)</f>
        <v>0</v>
      </c>
      <c r="N45" s="55"/>
      <c r="O45" s="55"/>
      <c r="P45" s="55"/>
      <c r="Q45" s="56"/>
      <c r="R45" s="39"/>
      <c r="S45" s="51">
        <v>3991</v>
      </c>
      <c r="T45" s="51"/>
      <c r="U45" s="52" t="str">
        <f>VLOOKUP(S45,コードリスト!A:C,3,FALSE)</f>
        <v>大学生協事業連合</v>
      </c>
      <c r="V45" s="52"/>
      <c r="W45" s="52"/>
      <c r="X45" s="52"/>
      <c r="Y45" s="52"/>
      <c r="Z45" s="52"/>
      <c r="AA45" s="52"/>
      <c r="AB45" s="52"/>
      <c r="AC45" s="59">
        <f>COUNTIF(請求明細!M:M,本紙!S45)</f>
        <v>0</v>
      </c>
      <c r="AD45" s="59"/>
      <c r="AE45" s="53">
        <f>SUMIF(請求明細!M:M,本紙!S45,請求明細!J:J)</f>
        <v>0</v>
      </c>
      <c r="AF45" s="53"/>
      <c r="AG45" s="53"/>
      <c r="AH45" s="53"/>
      <c r="AI45" s="53"/>
    </row>
    <row r="46" spans="1:35" ht="12" customHeight="1" x14ac:dyDescent="0.4">
      <c r="R46" s="39"/>
    </row>
    <row r="47" spans="1:35" ht="12" customHeight="1" x14ac:dyDescent="0.4">
      <c r="F47" s="24" t="s">
        <v>420</v>
      </c>
      <c r="O47" s="25" t="s">
        <v>453</v>
      </c>
      <c r="P47" s="62">
        <f>SUM(M11:Q45)+SUM(AE11:AI45)</f>
        <v>0</v>
      </c>
      <c r="Q47" s="62"/>
      <c r="R47" s="62"/>
      <c r="S47" s="62"/>
      <c r="T47" s="62"/>
      <c r="U47" s="62"/>
      <c r="V47" s="62"/>
      <c r="W47" s="62"/>
      <c r="X47" s="62"/>
    </row>
    <row r="48" spans="1:35" ht="12" customHeight="1" x14ac:dyDescent="0.4">
      <c r="B48" s="26"/>
      <c r="C48" s="26"/>
      <c r="D48" s="26"/>
      <c r="E48" s="26"/>
      <c r="F48" s="26" t="s">
        <v>421</v>
      </c>
      <c r="G48" s="26"/>
      <c r="H48" s="26"/>
      <c r="I48" s="26"/>
      <c r="J48" s="26"/>
      <c r="K48" s="26"/>
      <c r="L48" s="26"/>
      <c r="M48" s="26"/>
      <c r="N48" s="26"/>
      <c r="O48" s="40" t="s">
        <v>419</v>
      </c>
      <c r="P48" s="63"/>
      <c r="Q48" s="63"/>
      <c r="R48" s="63"/>
      <c r="S48" s="63"/>
      <c r="T48" s="63"/>
      <c r="U48" s="63"/>
      <c r="V48" s="63"/>
      <c r="W48" s="63"/>
      <c r="X48" s="63"/>
    </row>
    <row r="49" spans="1:35" ht="12" customHeight="1" x14ac:dyDescent="0.4">
      <c r="F49" s="25" t="s">
        <v>422</v>
      </c>
      <c r="O49" s="25" t="s">
        <v>455</v>
      </c>
      <c r="P49" s="62">
        <f>P47-P48</f>
        <v>0</v>
      </c>
      <c r="Q49" s="62"/>
      <c r="R49" s="62"/>
      <c r="S49" s="62"/>
      <c r="T49" s="62"/>
      <c r="U49" s="62"/>
      <c r="V49" s="62"/>
      <c r="W49" s="62"/>
      <c r="X49" s="62"/>
    </row>
    <row r="50" spans="1:35" ht="12" customHeight="1" x14ac:dyDescent="0.4"/>
    <row r="51" spans="1:35" ht="12" customHeight="1" x14ac:dyDescent="0.4">
      <c r="N51" s="66" t="s">
        <v>434</v>
      </c>
      <c r="O51" s="66"/>
      <c r="P51" s="66"/>
      <c r="Q51" s="66"/>
      <c r="R51" s="66"/>
      <c r="S51" s="66"/>
      <c r="T51" s="66"/>
      <c r="U51" s="66" t="s">
        <v>460</v>
      </c>
      <c r="V51" s="66"/>
      <c r="W51" s="66"/>
      <c r="X51" s="66"/>
      <c r="Y51" s="66"/>
      <c r="Z51" s="66"/>
      <c r="AA51" s="66"/>
      <c r="AB51" s="66" t="s">
        <v>435</v>
      </c>
      <c r="AC51" s="66"/>
      <c r="AD51" s="66"/>
      <c r="AE51" s="66"/>
      <c r="AF51" s="66"/>
      <c r="AG51" s="66"/>
      <c r="AH51" s="66"/>
    </row>
    <row r="52" spans="1:35" ht="12" customHeight="1" x14ac:dyDescent="0.4">
      <c r="F52" s="24" t="s">
        <v>427</v>
      </c>
      <c r="G52" s="24" t="s">
        <v>423</v>
      </c>
      <c r="N52" s="77"/>
      <c r="O52" s="77"/>
      <c r="P52" s="77"/>
      <c r="Q52" s="77"/>
      <c r="R52" s="77"/>
      <c r="S52" s="77"/>
      <c r="T52" s="77"/>
      <c r="U52" s="62">
        <f>ROUNDDOWN(N52*0.1,0)</f>
        <v>0</v>
      </c>
      <c r="V52" s="62"/>
      <c r="W52" s="62"/>
      <c r="X52" s="62"/>
      <c r="Y52" s="62"/>
      <c r="Z52" s="62"/>
      <c r="AA52" s="62"/>
      <c r="AB52" s="62">
        <f>N52+U52</f>
        <v>0</v>
      </c>
      <c r="AC52" s="62"/>
      <c r="AD52" s="62"/>
      <c r="AE52" s="62"/>
      <c r="AF52" s="62"/>
      <c r="AG52" s="62"/>
      <c r="AH52" s="62"/>
    </row>
    <row r="53" spans="1:35" ht="12" customHeight="1" x14ac:dyDescent="0.4">
      <c r="B53" s="26"/>
      <c r="C53" s="26"/>
      <c r="D53" s="26"/>
      <c r="E53" s="26"/>
      <c r="F53" s="26" t="s">
        <v>428</v>
      </c>
      <c r="G53" s="26" t="s">
        <v>424</v>
      </c>
      <c r="H53" s="26"/>
      <c r="I53" s="26"/>
      <c r="J53" s="26"/>
      <c r="K53" s="26"/>
      <c r="L53" s="26"/>
      <c r="M53" s="2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63"/>
      <c r="AC53" s="63"/>
      <c r="AD53" s="63"/>
      <c r="AE53" s="63"/>
      <c r="AF53" s="63"/>
      <c r="AG53" s="63"/>
      <c r="AH53" s="63"/>
    </row>
    <row r="54" spans="1:35" ht="12" customHeight="1" x14ac:dyDescent="0.4">
      <c r="F54" s="25" t="s">
        <v>429</v>
      </c>
      <c r="G54" s="24" t="s">
        <v>425</v>
      </c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>
        <f>AB52-AB53</f>
        <v>0</v>
      </c>
      <c r="AC54" s="62"/>
      <c r="AD54" s="62"/>
      <c r="AE54" s="62"/>
      <c r="AF54" s="62"/>
      <c r="AG54" s="62"/>
      <c r="AH54" s="62"/>
    </row>
    <row r="55" spans="1:35" ht="12" customHeight="1" x14ac:dyDescent="0.4">
      <c r="F55" s="24" t="s">
        <v>430</v>
      </c>
      <c r="G55" s="24" t="s">
        <v>426</v>
      </c>
      <c r="N55" s="74"/>
      <c r="O55" s="74"/>
      <c r="P55" s="74"/>
      <c r="Q55" s="74"/>
      <c r="R55" s="74"/>
      <c r="S55" s="74"/>
      <c r="T55" s="74"/>
      <c r="U55" s="62">
        <f>ROUNDDOWN(N55*0.1,0)</f>
        <v>0</v>
      </c>
      <c r="V55" s="62"/>
      <c r="W55" s="62"/>
      <c r="X55" s="62"/>
      <c r="Y55" s="62"/>
      <c r="Z55" s="62"/>
      <c r="AA55" s="62"/>
      <c r="AB55" s="75">
        <f>N55+U55</f>
        <v>0</v>
      </c>
      <c r="AC55" s="75"/>
      <c r="AD55" s="75"/>
      <c r="AE55" s="75"/>
      <c r="AF55" s="75"/>
      <c r="AG55" s="75"/>
      <c r="AH55" s="75"/>
    </row>
    <row r="56" spans="1:35" ht="12" customHeight="1" x14ac:dyDescent="0.4">
      <c r="B56" s="26"/>
      <c r="C56" s="26"/>
      <c r="D56" s="26"/>
      <c r="E56" s="26"/>
      <c r="F56" s="26" t="s">
        <v>431</v>
      </c>
      <c r="G56" s="26" t="s">
        <v>456</v>
      </c>
      <c r="H56" s="26"/>
      <c r="I56" s="26"/>
      <c r="J56" s="26"/>
      <c r="K56" s="26"/>
      <c r="L56" s="26"/>
      <c r="M56" s="26"/>
      <c r="N56" s="76">
        <f>P49</f>
        <v>0</v>
      </c>
      <c r="O56" s="76"/>
      <c r="P56" s="76"/>
      <c r="Q56" s="76"/>
      <c r="R56" s="76"/>
      <c r="S56" s="76"/>
      <c r="T56" s="76"/>
      <c r="U56" s="62">
        <f>ROUNDDOWN(N56*0.1,0)</f>
        <v>0</v>
      </c>
      <c r="V56" s="62"/>
      <c r="W56" s="62"/>
      <c r="X56" s="62"/>
      <c r="Y56" s="62"/>
      <c r="Z56" s="62"/>
      <c r="AA56" s="62"/>
      <c r="AB56" s="76">
        <f>N56+U56</f>
        <v>0</v>
      </c>
      <c r="AC56" s="76"/>
      <c r="AD56" s="76"/>
      <c r="AE56" s="76"/>
      <c r="AF56" s="76"/>
      <c r="AG56" s="76"/>
      <c r="AH56" s="76"/>
    </row>
    <row r="57" spans="1:35" ht="18.75" customHeight="1" x14ac:dyDescent="0.4">
      <c r="F57" s="25" t="s">
        <v>432</v>
      </c>
      <c r="G57" s="41" t="s">
        <v>433</v>
      </c>
      <c r="N57" s="62"/>
      <c r="O57" s="62"/>
      <c r="P57" s="62"/>
      <c r="Q57" s="62"/>
      <c r="R57" s="62"/>
      <c r="S57" s="62"/>
      <c r="T57" s="62"/>
      <c r="U57" s="64"/>
      <c r="V57" s="64"/>
      <c r="W57" s="64"/>
      <c r="X57" s="64"/>
      <c r="Y57" s="64"/>
      <c r="Z57" s="64"/>
      <c r="AA57" s="64"/>
      <c r="AB57" s="65">
        <f>AB54+AB55+AB56</f>
        <v>0</v>
      </c>
      <c r="AC57" s="65"/>
      <c r="AD57" s="65"/>
      <c r="AE57" s="65"/>
      <c r="AF57" s="65"/>
      <c r="AG57" s="65"/>
      <c r="AH57" s="65"/>
    </row>
    <row r="58" spans="1:35" ht="12" customHeight="1" x14ac:dyDescent="0.4">
      <c r="N58" s="42"/>
      <c r="O58" s="42"/>
      <c r="P58" s="42"/>
      <c r="Q58" s="42"/>
      <c r="R58" s="42"/>
      <c r="S58" s="42"/>
      <c r="T58" s="42"/>
      <c r="U58" s="42"/>
      <c r="V58" s="42"/>
    </row>
    <row r="59" spans="1:35" ht="12" customHeight="1" x14ac:dyDescent="0.4">
      <c r="A59" s="49" t="s">
        <v>471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 ht="12" customHeight="1" x14ac:dyDescent="0.4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 ht="12" customHeight="1" x14ac:dyDescent="0.4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 ht="12" customHeight="1" x14ac:dyDescent="0.4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 ht="12" customHeight="1" x14ac:dyDescent="0.4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 ht="12" customHeight="1" x14ac:dyDescent="0.4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 ht="12" customHeight="1" x14ac:dyDescent="0.4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 ht="12" customHeight="1" x14ac:dyDescent="0.4">
      <c r="R66" s="39"/>
    </row>
    <row r="67" spans="1:35" ht="12" customHeight="1" x14ac:dyDescent="0.4">
      <c r="R67" s="39"/>
    </row>
    <row r="68" spans="1:35" ht="12" customHeight="1" x14ac:dyDescent="0.4">
      <c r="R68" s="39"/>
    </row>
    <row r="69" spans="1:35" ht="12" customHeight="1" x14ac:dyDescent="0.4">
      <c r="R69" s="39"/>
    </row>
    <row r="70" spans="1:35" ht="12" customHeight="1" x14ac:dyDescent="0.4">
      <c r="R70" s="39"/>
    </row>
    <row r="71" spans="1:35" ht="12" customHeight="1" x14ac:dyDescent="0.4">
      <c r="R71" s="39"/>
    </row>
    <row r="72" spans="1:35" ht="12" customHeight="1" x14ac:dyDescent="0.4">
      <c r="R72" s="39"/>
    </row>
    <row r="73" spans="1:35" ht="12" customHeight="1" x14ac:dyDescent="0.4">
      <c r="R73" s="39"/>
    </row>
    <row r="74" spans="1:35" ht="12" customHeight="1" x14ac:dyDescent="0.4">
      <c r="R74" s="39"/>
    </row>
    <row r="75" spans="1:35" ht="12" customHeight="1" x14ac:dyDescent="0.4">
      <c r="R75" s="39"/>
    </row>
    <row r="76" spans="1:35" ht="12" customHeight="1" x14ac:dyDescent="0.4">
      <c r="R76" s="39"/>
    </row>
    <row r="77" spans="1:35" ht="12" customHeight="1" x14ac:dyDescent="0.4">
      <c r="R77" s="39"/>
    </row>
    <row r="78" spans="1:35" ht="12" customHeight="1" x14ac:dyDescent="0.4"/>
    <row r="79" spans="1:35" ht="15" customHeight="1" x14ac:dyDescent="0.4"/>
    <row r="80" spans="1:35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spans="62:70" ht="15" customHeight="1" x14ac:dyDescent="0.4"/>
    <row r="98" spans="62:70" ht="15" customHeight="1" x14ac:dyDescent="0.4">
      <c r="BJ98" s="42"/>
      <c r="BK98" s="42"/>
      <c r="BL98" s="42"/>
      <c r="BM98" s="42"/>
      <c r="BN98" s="42"/>
      <c r="BO98" s="42"/>
      <c r="BP98" s="42"/>
      <c r="BQ98" s="42"/>
      <c r="BR98" s="42"/>
    </row>
    <row r="99" spans="62:70" ht="15" customHeight="1" x14ac:dyDescent="0.4"/>
    <row r="100" spans="62:70" ht="15" customHeight="1" x14ac:dyDescent="0.4"/>
    <row r="101" spans="62:70" ht="15" customHeight="1" x14ac:dyDescent="0.4"/>
    <row r="102" spans="62:70" ht="15" customHeight="1" x14ac:dyDescent="0.4"/>
    <row r="103" spans="62:70" ht="15" customHeight="1" x14ac:dyDescent="0.4"/>
    <row r="104" spans="62:70" ht="15" customHeight="1" x14ac:dyDescent="0.4"/>
    <row r="105" spans="62:70" ht="15" customHeight="1" x14ac:dyDescent="0.4"/>
    <row r="106" spans="62:70" ht="15" customHeight="1" x14ac:dyDescent="0.4"/>
    <row r="107" spans="62:70" ht="15" customHeight="1" x14ac:dyDescent="0.4"/>
    <row r="108" spans="62:70" ht="15" customHeight="1" x14ac:dyDescent="0.4"/>
  </sheetData>
  <mergeCells count="332">
    <mergeCell ref="H3:I3"/>
    <mergeCell ref="D3:F3"/>
    <mergeCell ref="K10:L10"/>
    <mergeCell ref="M10:Q10"/>
    <mergeCell ref="S10:T10"/>
    <mergeCell ref="U10:AB10"/>
    <mergeCell ref="A8:D8"/>
    <mergeCell ref="A6:F7"/>
    <mergeCell ref="A5:F5"/>
    <mergeCell ref="I6:W6"/>
    <mergeCell ref="J5:M5"/>
    <mergeCell ref="AC10:AD10"/>
    <mergeCell ref="AE10:AI10"/>
    <mergeCell ref="K11:L11"/>
    <mergeCell ref="K12:L12"/>
    <mergeCell ref="K13:L13"/>
    <mergeCell ref="AC12:AD12"/>
    <mergeCell ref="AC13:AD13"/>
    <mergeCell ref="S11:T11"/>
    <mergeCell ref="U11:AB11"/>
    <mergeCell ref="K14:L14"/>
    <mergeCell ref="K15:L15"/>
    <mergeCell ref="K16:L16"/>
    <mergeCell ref="K17:L17"/>
    <mergeCell ref="K18:L18"/>
    <mergeCell ref="K19:L19"/>
    <mergeCell ref="K20:L20"/>
    <mergeCell ref="K21:L21"/>
    <mergeCell ref="M11:Q11"/>
    <mergeCell ref="M12:Q12"/>
    <mergeCell ref="M13:Q13"/>
    <mergeCell ref="M14:Q14"/>
    <mergeCell ref="M15:Q15"/>
    <mergeCell ref="M16:Q16"/>
    <mergeCell ref="M17:Q17"/>
    <mergeCell ref="M18:Q18"/>
    <mergeCell ref="M19:Q19"/>
    <mergeCell ref="M20:Q20"/>
    <mergeCell ref="M21:Q21"/>
    <mergeCell ref="AC14:AD14"/>
    <mergeCell ref="AC15:AD15"/>
    <mergeCell ref="AC3:AI3"/>
    <mergeCell ref="P49:X49"/>
    <mergeCell ref="N52:T52"/>
    <mergeCell ref="U52:AA52"/>
    <mergeCell ref="AB52:AH52"/>
    <mergeCell ref="N53:T53"/>
    <mergeCell ref="U53:AA53"/>
    <mergeCell ref="AB53:AH53"/>
    <mergeCell ref="AC22:AD22"/>
    <mergeCell ref="AE20:AI20"/>
    <mergeCell ref="AE21:AI21"/>
    <mergeCell ref="AE22:AI22"/>
    <mergeCell ref="AC23:AD23"/>
    <mergeCell ref="AC24:AD24"/>
    <mergeCell ref="AC25:AD25"/>
    <mergeCell ref="AC26:AD26"/>
    <mergeCell ref="AE23:AI23"/>
    <mergeCell ref="AE24:AI24"/>
    <mergeCell ref="M29:Q29"/>
    <mergeCell ref="AC27:AD27"/>
    <mergeCell ref="AC28:AD28"/>
    <mergeCell ref="AC29:AD29"/>
    <mergeCell ref="N54:T54"/>
    <mergeCell ref="U54:AA54"/>
    <mergeCell ref="AB54:AH54"/>
    <mergeCell ref="N55:T55"/>
    <mergeCell ref="U55:AA55"/>
    <mergeCell ref="AB55:AH55"/>
    <mergeCell ref="N56:T56"/>
    <mergeCell ref="U56:AA56"/>
    <mergeCell ref="AB56:AH56"/>
    <mergeCell ref="N57:T57"/>
    <mergeCell ref="U57:AA57"/>
    <mergeCell ref="AB57:AH57"/>
    <mergeCell ref="N51:T51"/>
    <mergeCell ref="U51:AA51"/>
    <mergeCell ref="AB51:AH51"/>
    <mergeCell ref="X6:AB6"/>
    <mergeCell ref="X8:AB8"/>
    <mergeCell ref="X5:AB5"/>
    <mergeCell ref="X7:AB7"/>
    <mergeCell ref="AD5:AF5"/>
    <mergeCell ref="AG5:AI5"/>
    <mergeCell ref="AD6:AF8"/>
    <mergeCell ref="AG6:AI8"/>
    <mergeCell ref="V7:W8"/>
    <mergeCell ref="I7:T8"/>
    <mergeCell ref="AC17:AD17"/>
    <mergeCell ref="AC18:AD18"/>
    <mergeCell ref="AC19:AD19"/>
    <mergeCell ref="AE17:AI17"/>
    <mergeCell ref="AE18:AI18"/>
    <mergeCell ref="AE19:AI19"/>
    <mergeCell ref="AC20:AD20"/>
    <mergeCell ref="AC21:AD21"/>
    <mergeCell ref="P47:X47"/>
    <mergeCell ref="P48:X48"/>
    <mergeCell ref="A10:B10"/>
    <mergeCell ref="C10:J10"/>
    <mergeCell ref="K22:L22"/>
    <mergeCell ref="M22:Q22"/>
    <mergeCell ref="K23:L23"/>
    <mergeCell ref="K24:L24"/>
    <mergeCell ref="K25:L25"/>
    <mergeCell ref="K26:L26"/>
    <mergeCell ref="M23:Q23"/>
    <mergeCell ref="M24:Q24"/>
    <mergeCell ref="M25:Q25"/>
    <mergeCell ref="M26:Q26"/>
    <mergeCell ref="K27:L27"/>
    <mergeCell ref="K28:L28"/>
    <mergeCell ref="K29:L29"/>
    <mergeCell ref="M27:Q27"/>
    <mergeCell ref="M28:Q28"/>
    <mergeCell ref="K31:L31"/>
    <mergeCell ref="K32:L32"/>
    <mergeCell ref="M30:Q30"/>
    <mergeCell ref="M31:Q31"/>
    <mergeCell ref="M32:Q32"/>
    <mergeCell ref="A11:B11"/>
    <mergeCell ref="C11:J11"/>
    <mergeCell ref="A14:B14"/>
    <mergeCell ref="C14:J14"/>
    <mergeCell ref="A13:B13"/>
    <mergeCell ref="C13:J13"/>
    <mergeCell ref="A12:B12"/>
    <mergeCell ref="C12:J12"/>
    <mergeCell ref="A17:B17"/>
    <mergeCell ref="C17:J17"/>
    <mergeCell ref="A16:B16"/>
    <mergeCell ref="C16:J16"/>
    <mergeCell ref="A15:B15"/>
    <mergeCell ref="C15:J15"/>
    <mergeCell ref="A18:B18"/>
    <mergeCell ref="C18:J18"/>
    <mergeCell ref="A23:B23"/>
    <mergeCell ref="C23:J23"/>
    <mergeCell ref="A22:B22"/>
    <mergeCell ref="C22:J22"/>
    <mergeCell ref="A21:B21"/>
    <mergeCell ref="C21:J21"/>
    <mergeCell ref="A26:B26"/>
    <mergeCell ref="C26:J26"/>
    <mergeCell ref="A25:B25"/>
    <mergeCell ref="C25:J25"/>
    <mergeCell ref="A24:B24"/>
    <mergeCell ref="C24:J24"/>
    <mergeCell ref="A20:B20"/>
    <mergeCell ref="C20:J20"/>
    <mergeCell ref="A19:B19"/>
    <mergeCell ref="C19:J19"/>
    <mergeCell ref="A29:B29"/>
    <mergeCell ref="C29:J29"/>
    <mergeCell ref="A28:B28"/>
    <mergeCell ref="C28:J28"/>
    <mergeCell ref="A27:B27"/>
    <mergeCell ref="C27:J27"/>
    <mergeCell ref="A32:B32"/>
    <mergeCell ref="C32:J32"/>
    <mergeCell ref="A31:B31"/>
    <mergeCell ref="C31:J31"/>
    <mergeCell ref="A30:B30"/>
    <mergeCell ref="C30:J30"/>
    <mergeCell ref="A35:B35"/>
    <mergeCell ref="C35:J35"/>
    <mergeCell ref="A34:B34"/>
    <mergeCell ref="C34:J34"/>
    <mergeCell ref="A33:B33"/>
    <mergeCell ref="C33:J33"/>
    <mergeCell ref="A38:B38"/>
    <mergeCell ref="C38:J38"/>
    <mergeCell ref="A37:B37"/>
    <mergeCell ref="C37:J37"/>
    <mergeCell ref="A36:B36"/>
    <mergeCell ref="C36:J36"/>
    <mergeCell ref="K39:L39"/>
    <mergeCell ref="M39:Q39"/>
    <mergeCell ref="AC39:AD39"/>
    <mergeCell ref="K36:L36"/>
    <mergeCell ref="K37:L37"/>
    <mergeCell ref="K38:L38"/>
    <mergeCell ref="M36:Q36"/>
    <mergeCell ref="M37:Q37"/>
    <mergeCell ref="M38:Q38"/>
    <mergeCell ref="AC36:AD36"/>
    <mergeCell ref="AC37:AD37"/>
    <mergeCell ref="AC38:AD38"/>
    <mergeCell ref="A41:B41"/>
    <mergeCell ref="C41:J41"/>
    <mergeCell ref="A40:B40"/>
    <mergeCell ref="C40:J40"/>
    <mergeCell ref="A39:B39"/>
    <mergeCell ref="C39:J39"/>
    <mergeCell ref="A44:B44"/>
    <mergeCell ref="C44:J44"/>
    <mergeCell ref="A43:B43"/>
    <mergeCell ref="C43:J43"/>
    <mergeCell ref="A42:B42"/>
    <mergeCell ref="C42:J42"/>
    <mergeCell ref="K45:L45"/>
    <mergeCell ref="M42:Q42"/>
    <mergeCell ref="M43:Q43"/>
    <mergeCell ref="M44:Q44"/>
    <mergeCell ref="M45:Q45"/>
    <mergeCell ref="AC42:AD42"/>
    <mergeCell ref="AC43:AD43"/>
    <mergeCell ref="S12:T12"/>
    <mergeCell ref="U12:AB12"/>
    <mergeCell ref="S16:T16"/>
    <mergeCell ref="U16:AB16"/>
    <mergeCell ref="K42:L42"/>
    <mergeCell ref="K43:L43"/>
    <mergeCell ref="K44:L44"/>
    <mergeCell ref="K33:L33"/>
    <mergeCell ref="K34:L34"/>
    <mergeCell ref="K35:L35"/>
    <mergeCell ref="M33:Q33"/>
    <mergeCell ref="M34:Q34"/>
    <mergeCell ref="M35:Q35"/>
    <mergeCell ref="AC33:AD33"/>
    <mergeCell ref="AC34:AD34"/>
    <mergeCell ref="AC35:AD35"/>
    <mergeCell ref="K30:L30"/>
    <mergeCell ref="A45:B45"/>
    <mergeCell ref="C45:J45"/>
    <mergeCell ref="K40:L40"/>
    <mergeCell ref="K41:L41"/>
    <mergeCell ref="AC11:AD11"/>
    <mergeCell ref="M40:Q40"/>
    <mergeCell ref="M41:Q41"/>
    <mergeCell ref="AE11:AI11"/>
    <mergeCell ref="AC16:AD16"/>
    <mergeCell ref="AC40:AD40"/>
    <mergeCell ref="AC41:AD41"/>
    <mergeCell ref="AC44:AD44"/>
    <mergeCell ref="AC45:AD45"/>
    <mergeCell ref="AE12:AI12"/>
    <mergeCell ref="S15:T15"/>
    <mergeCell ref="U15:AB15"/>
    <mergeCell ref="S14:T14"/>
    <mergeCell ref="U14:AB14"/>
    <mergeCell ref="S13:T13"/>
    <mergeCell ref="U13:AB13"/>
    <mergeCell ref="AE13:AI13"/>
    <mergeCell ref="AE14:AI14"/>
    <mergeCell ref="AE15:AI15"/>
    <mergeCell ref="AE16:AI16"/>
    <mergeCell ref="S17:T17"/>
    <mergeCell ref="U17:AB17"/>
    <mergeCell ref="S21:T21"/>
    <mergeCell ref="U21:AB21"/>
    <mergeCell ref="S20:T20"/>
    <mergeCell ref="U20:AB20"/>
    <mergeCell ref="S19:T19"/>
    <mergeCell ref="U19:AB19"/>
    <mergeCell ref="S43:T43"/>
    <mergeCell ref="U43:AB43"/>
    <mergeCell ref="AE44:AI44"/>
    <mergeCell ref="AE33:AI33"/>
    <mergeCell ref="AE34:AI34"/>
    <mergeCell ref="AE35:AI35"/>
    <mergeCell ref="AE36:AI36"/>
    <mergeCell ref="AE37:AI37"/>
    <mergeCell ref="AE38:AI38"/>
    <mergeCell ref="AE27:AI27"/>
    <mergeCell ref="AE28:AI28"/>
    <mergeCell ref="AE29:AI29"/>
    <mergeCell ref="AE30:AI30"/>
    <mergeCell ref="AE31:AI31"/>
    <mergeCell ref="AE32:AI32"/>
    <mergeCell ref="AE25:AI25"/>
    <mergeCell ref="AE26:AI26"/>
    <mergeCell ref="AE40:AI40"/>
    <mergeCell ref="AE41:AI41"/>
    <mergeCell ref="AE42:AI42"/>
    <mergeCell ref="AE43:AI43"/>
    <mergeCell ref="S18:T18"/>
    <mergeCell ref="U18:AB18"/>
    <mergeCell ref="AE39:AI39"/>
    <mergeCell ref="U38:AB38"/>
    <mergeCell ref="S37:T37"/>
    <mergeCell ref="AC30:AD30"/>
    <mergeCell ref="AC31:AD31"/>
    <mergeCell ref="AC32:AD32"/>
    <mergeCell ref="U37:AB37"/>
    <mergeCell ref="S42:T42"/>
    <mergeCell ref="U42:AB42"/>
    <mergeCell ref="S41:T41"/>
    <mergeCell ref="U41:AB41"/>
    <mergeCell ref="S40:T40"/>
    <mergeCell ref="U40:AB40"/>
    <mergeCell ref="S45:T45"/>
    <mergeCell ref="U45:AB45"/>
    <mergeCell ref="S44:T44"/>
    <mergeCell ref="U44:AB44"/>
    <mergeCell ref="S24:T24"/>
    <mergeCell ref="U24:AB24"/>
    <mergeCell ref="S23:T23"/>
    <mergeCell ref="U23:AB23"/>
    <mergeCell ref="S22:T22"/>
    <mergeCell ref="U22:AB22"/>
    <mergeCell ref="S27:T27"/>
    <mergeCell ref="U27:AB27"/>
    <mergeCell ref="S26:T26"/>
    <mergeCell ref="U26:AB26"/>
    <mergeCell ref="S25:T25"/>
    <mergeCell ref="U25:AB25"/>
    <mergeCell ref="AC1:AI1"/>
    <mergeCell ref="A59:AI65"/>
    <mergeCell ref="S30:T30"/>
    <mergeCell ref="U30:AB30"/>
    <mergeCell ref="S29:T29"/>
    <mergeCell ref="U29:AB29"/>
    <mergeCell ref="S28:T28"/>
    <mergeCell ref="U28:AB28"/>
    <mergeCell ref="S33:T33"/>
    <mergeCell ref="U33:AB33"/>
    <mergeCell ref="S32:T32"/>
    <mergeCell ref="U32:AB32"/>
    <mergeCell ref="S31:T31"/>
    <mergeCell ref="U31:AB31"/>
    <mergeCell ref="S36:T36"/>
    <mergeCell ref="U36:AB36"/>
    <mergeCell ref="S35:T35"/>
    <mergeCell ref="U35:AB35"/>
    <mergeCell ref="S34:T34"/>
    <mergeCell ref="U34:AB34"/>
    <mergeCell ref="S39:T39"/>
    <mergeCell ref="U39:AB39"/>
    <mergeCell ref="S38:T38"/>
    <mergeCell ref="AE45:AI45"/>
  </mergeCells>
  <phoneticPr fontId="2"/>
  <pageMargins left="0.39370078740157483" right="0.39370078740157483" top="0.39370078740157483" bottom="0.39370078740157483" header="0.31496062992125984" footer="0.19685039370078741"/>
  <pageSetup paperSize="9" orientation="portrait" horizontalDpi="1200" verticalDpi="1200" r:id="rId1"/>
  <headerFooter>
    <oddFooter>&amp;L印刷日時　&amp;D　&amp;T&amp;C&amp;P ／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7"/>
  <sheetViews>
    <sheetView topLeftCell="A40" workbookViewId="0">
      <selection activeCell="C46" sqref="C46"/>
    </sheetView>
  </sheetViews>
  <sheetFormatPr defaultRowHeight="18.75" x14ac:dyDescent="0.4"/>
  <cols>
    <col min="1" max="1" width="11" bestFit="1" customWidth="1"/>
    <col min="2" max="2" width="50.5" bestFit="1" customWidth="1"/>
    <col min="3" max="3" width="21.375" bestFit="1" customWidth="1"/>
    <col min="4" max="4" width="38.25" bestFit="1" customWidth="1"/>
    <col min="5" max="5" width="13" bestFit="1" customWidth="1"/>
  </cols>
  <sheetData>
    <row r="1" spans="1:5" x14ac:dyDescent="0.4">
      <c r="A1" s="1" t="s">
        <v>22</v>
      </c>
      <c r="B1" s="2" t="s">
        <v>24</v>
      </c>
      <c r="C1" s="2" t="s">
        <v>25</v>
      </c>
      <c r="D1" s="3" t="s">
        <v>21</v>
      </c>
      <c r="E1" s="2" t="s">
        <v>23</v>
      </c>
    </row>
    <row r="2" spans="1:5" x14ac:dyDescent="0.4">
      <c r="A2" s="1">
        <v>1101</v>
      </c>
      <c r="B2" s="2" t="s">
        <v>26</v>
      </c>
      <c r="C2" s="2" t="s">
        <v>27</v>
      </c>
      <c r="D2" s="2"/>
      <c r="E2" s="2">
        <v>3991</v>
      </c>
    </row>
    <row r="3" spans="1:5" x14ac:dyDescent="0.4">
      <c r="A3" s="1">
        <v>1102</v>
      </c>
      <c r="B3" s="2" t="s">
        <v>28</v>
      </c>
      <c r="C3" s="2" t="s">
        <v>29</v>
      </c>
      <c r="D3" s="2"/>
      <c r="E3" s="2">
        <v>3991</v>
      </c>
    </row>
    <row r="4" spans="1:5" x14ac:dyDescent="0.4">
      <c r="A4" s="1">
        <v>1103</v>
      </c>
      <c r="B4" s="2" t="s">
        <v>30</v>
      </c>
      <c r="C4" s="2" t="s">
        <v>31</v>
      </c>
      <c r="D4" s="2"/>
      <c r="E4" s="2">
        <v>3991</v>
      </c>
    </row>
    <row r="5" spans="1:5" x14ac:dyDescent="0.4">
      <c r="A5" s="1">
        <v>1104</v>
      </c>
      <c r="B5" s="2" t="s">
        <v>32</v>
      </c>
      <c r="C5" s="2" t="s">
        <v>33</v>
      </c>
      <c r="D5" s="2"/>
      <c r="E5" s="2">
        <v>3991</v>
      </c>
    </row>
    <row r="6" spans="1:5" x14ac:dyDescent="0.4">
      <c r="A6" s="1">
        <v>1105</v>
      </c>
      <c r="B6" s="2" t="s">
        <v>34</v>
      </c>
      <c r="C6" s="2" t="s">
        <v>35</v>
      </c>
      <c r="D6" s="2"/>
      <c r="E6" s="2">
        <v>3991</v>
      </c>
    </row>
    <row r="7" spans="1:5" x14ac:dyDescent="0.4">
      <c r="A7" s="1">
        <v>1106</v>
      </c>
      <c r="B7" s="2" t="s">
        <v>36</v>
      </c>
      <c r="C7" s="2" t="s">
        <v>37</v>
      </c>
      <c r="D7" s="2"/>
      <c r="E7" s="2">
        <v>3991</v>
      </c>
    </row>
    <row r="8" spans="1:5" x14ac:dyDescent="0.4">
      <c r="A8" s="1">
        <v>1173</v>
      </c>
      <c r="B8" s="2" t="s">
        <v>38</v>
      </c>
      <c r="C8" s="2" t="s">
        <v>39</v>
      </c>
      <c r="D8" s="2"/>
      <c r="E8" s="2">
        <v>3991</v>
      </c>
    </row>
    <row r="9" spans="1:5" x14ac:dyDescent="0.4">
      <c r="A9" s="1">
        <v>1174</v>
      </c>
      <c r="B9" s="2" t="s">
        <v>40</v>
      </c>
      <c r="C9" s="2" t="s">
        <v>41</v>
      </c>
      <c r="D9" s="2"/>
      <c r="E9" s="2">
        <v>3991</v>
      </c>
    </row>
    <row r="10" spans="1:5" x14ac:dyDescent="0.4">
      <c r="A10" s="1">
        <v>1175</v>
      </c>
      <c r="B10" s="2" t="s">
        <v>42</v>
      </c>
      <c r="C10" s="2" t="s">
        <v>43</v>
      </c>
      <c r="D10" s="2"/>
      <c r="E10" s="2">
        <v>3991</v>
      </c>
    </row>
    <row r="11" spans="1:5" x14ac:dyDescent="0.4">
      <c r="A11" s="1">
        <v>1176</v>
      </c>
      <c r="B11" s="2" t="s">
        <v>44</v>
      </c>
      <c r="C11" s="2" t="s">
        <v>45</v>
      </c>
      <c r="D11" s="2"/>
      <c r="E11" s="2">
        <v>3991</v>
      </c>
    </row>
    <row r="12" spans="1:5" x14ac:dyDescent="0.4">
      <c r="A12" s="1">
        <v>1177</v>
      </c>
      <c r="B12" s="2" t="s">
        <v>46</v>
      </c>
      <c r="C12" s="2" t="s">
        <v>47</v>
      </c>
      <c r="D12" s="2"/>
      <c r="E12" s="2">
        <v>3991</v>
      </c>
    </row>
    <row r="13" spans="1:5" x14ac:dyDescent="0.4">
      <c r="A13" s="1">
        <v>1179</v>
      </c>
      <c r="B13" s="2" t="s">
        <v>48</v>
      </c>
      <c r="C13" s="2" t="s">
        <v>49</v>
      </c>
      <c r="D13" s="2"/>
      <c r="E13" s="2">
        <v>3991</v>
      </c>
    </row>
    <row r="14" spans="1:5" x14ac:dyDescent="0.4">
      <c r="A14" s="1">
        <v>1180</v>
      </c>
      <c r="B14" s="2" t="s">
        <v>50</v>
      </c>
      <c r="C14" s="2" t="s">
        <v>51</v>
      </c>
      <c r="D14" s="2"/>
      <c r="E14" s="2">
        <v>3991</v>
      </c>
    </row>
    <row r="15" spans="1:5" x14ac:dyDescent="0.4">
      <c r="A15" s="1">
        <v>2101</v>
      </c>
      <c r="B15" s="2" t="s">
        <v>52</v>
      </c>
      <c r="C15" s="2" t="s">
        <v>53</v>
      </c>
      <c r="D15" s="2"/>
      <c r="E15" s="2">
        <v>3991</v>
      </c>
    </row>
    <row r="16" spans="1:5" x14ac:dyDescent="0.4">
      <c r="A16" s="1">
        <v>2102</v>
      </c>
      <c r="B16" s="2" t="s">
        <v>54</v>
      </c>
      <c r="C16" s="2" t="s">
        <v>55</v>
      </c>
      <c r="D16" s="2"/>
      <c r="E16" s="2">
        <v>3991</v>
      </c>
    </row>
    <row r="17" spans="1:5" x14ac:dyDescent="0.4">
      <c r="A17" s="1">
        <v>2103</v>
      </c>
      <c r="B17" s="2" t="s">
        <v>56</v>
      </c>
      <c r="C17" s="2" t="s">
        <v>57</v>
      </c>
      <c r="D17" s="2"/>
      <c r="E17" s="2">
        <v>3991</v>
      </c>
    </row>
    <row r="18" spans="1:5" x14ac:dyDescent="0.4">
      <c r="A18" s="1">
        <v>2104</v>
      </c>
      <c r="B18" s="2" t="s">
        <v>58</v>
      </c>
      <c r="C18" s="2" t="s">
        <v>59</v>
      </c>
      <c r="D18" s="2"/>
      <c r="E18" s="2">
        <v>3991</v>
      </c>
    </row>
    <row r="19" spans="1:5" x14ac:dyDescent="0.4">
      <c r="A19" s="1">
        <v>2105</v>
      </c>
      <c r="B19" s="2" t="s">
        <v>60</v>
      </c>
      <c r="C19" s="2" t="s">
        <v>61</v>
      </c>
      <c r="D19" s="2"/>
      <c r="E19" s="2">
        <v>3991</v>
      </c>
    </row>
    <row r="20" spans="1:5" x14ac:dyDescent="0.4">
      <c r="A20" s="1">
        <v>2106</v>
      </c>
      <c r="B20" s="2" t="s">
        <v>62</v>
      </c>
      <c r="C20" s="2" t="s">
        <v>63</v>
      </c>
      <c r="D20" s="2"/>
      <c r="E20" s="2">
        <v>3991</v>
      </c>
    </row>
    <row r="21" spans="1:5" x14ac:dyDescent="0.4">
      <c r="A21" s="1">
        <v>2107</v>
      </c>
      <c r="B21" s="2" t="s">
        <v>64</v>
      </c>
      <c r="C21" s="2" t="s">
        <v>65</v>
      </c>
      <c r="D21" s="2"/>
      <c r="E21" s="2">
        <v>3991</v>
      </c>
    </row>
    <row r="22" spans="1:5" x14ac:dyDescent="0.4">
      <c r="A22" s="1">
        <v>2108</v>
      </c>
      <c r="B22" s="2" t="s">
        <v>66</v>
      </c>
      <c r="C22" s="2" t="s">
        <v>67</v>
      </c>
      <c r="D22" s="2"/>
      <c r="E22" s="2">
        <v>3991</v>
      </c>
    </row>
    <row r="23" spans="1:5" x14ac:dyDescent="0.4">
      <c r="A23" s="1">
        <v>2109</v>
      </c>
      <c r="B23" s="2" t="s">
        <v>68</v>
      </c>
      <c r="C23" s="2" t="s">
        <v>69</v>
      </c>
      <c r="D23" s="2"/>
      <c r="E23" s="2">
        <v>3991</v>
      </c>
    </row>
    <row r="24" spans="1:5" x14ac:dyDescent="0.4">
      <c r="A24" s="1">
        <v>2110</v>
      </c>
      <c r="B24" s="2" t="s">
        <v>70</v>
      </c>
      <c r="C24" s="2" t="s">
        <v>71</v>
      </c>
      <c r="D24" s="2"/>
      <c r="E24" s="2">
        <v>3991</v>
      </c>
    </row>
    <row r="25" spans="1:5" x14ac:dyDescent="0.4">
      <c r="A25" s="1">
        <v>2111</v>
      </c>
      <c r="B25" s="2" t="s">
        <v>72</v>
      </c>
      <c r="C25" s="2" t="s">
        <v>73</v>
      </c>
      <c r="D25" s="2"/>
      <c r="E25" s="2">
        <v>3991</v>
      </c>
    </row>
    <row r="26" spans="1:5" x14ac:dyDescent="0.4">
      <c r="A26" s="1">
        <v>2112</v>
      </c>
      <c r="B26" s="2" t="s">
        <v>74</v>
      </c>
      <c r="C26" s="2" t="s">
        <v>75</v>
      </c>
      <c r="D26" s="2"/>
      <c r="E26" s="2">
        <v>3991</v>
      </c>
    </row>
    <row r="27" spans="1:5" x14ac:dyDescent="0.4">
      <c r="A27" s="1">
        <v>2113</v>
      </c>
      <c r="B27" s="2" t="s">
        <v>76</v>
      </c>
      <c r="C27" s="2" t="s">
        <v>77</v>
      </c>
      <c r="D27" s="2"/>
      <c r="E27" s="2">
        <v>3991</v>
      </c>
    </row>
    <row r="28" spans="1:5" x14ac:dyDescent="0.4">
      <c r="A28" s="1">
        <v>2114</v>
      </c>
      <c r="B28" s="2" t="s">
        <v>78</v>
      </c>
      <c r="C28" s="2" t="s">
        <v>79</v>
      </c>
      <c r="D28" s="2"/>
      <c r="E28" s="2">
        <v>3991</v>
      </c>
    </row>
    <row r="29" spans="1:5" x14ac:dyDescent="0.4">
      <c r="A29" s="1">
        <v>2115</v>
      </c>
      <c r="B29" s="2" t="s">
        <v>80</v>
      </c>
      <c r="C29" s="2" t="s">
        <v>81</v>
      </c>
      <c r="D29" s="2"/>
      <c r="E29" s="2">
        <v>3991</v>
      </c>
    </row>
    <row r="30" spans="1:5" x14ac:dyDescent="0.4">
      <c r="A30" s="1">
        <v>2116</v>
      </c>
      <c r="B30" s="2" t="s">
        <v>82</v>
      </c>
      <c r="C30" s="2" t="s">
        <v>83</v>
      </c>
      <c r="D30" s="2"/>
      <c r="E30" s="2">
        <v>3991</v>
      </c>
    </row>
    <row r="31" spans="1:5" x14ac:dyDescent="0.4">
      <c r="A31" s="1">
        <v>3901</v>
      </c>
      <c r="B31" s="2" t="s">
        <v>84</v>
      </c>
      <c r="C31" s="2" t="s">
        <v>85</v>
      </c>
      <c r="D31" s="2"/>
      <c r="E31" s="2">
        <f>A31</f>
        <v>3901</v>
      </c>
    </row>
    <row r="32" spans="1:5" x14ac:dyDescent="0.4">
      <c r="A32" s="1">
        <v>3902</v>
      </c>
      <c r="B32" s="2" t="s">
        <v>86</v>
      </c>
      <c r="C32" s="2" t="s">
        <v>87</v>
      </c>
      <c r="D32" s="2"/>
      <c r="E32" s="2">
        <f t="shared" ref="E32:E95" si="0">A32</f>
        <v>3902</v>
      </c>
    </row>
    <row r="33" spans="1:5" x14ac:dyDescent="0.4">
      <c r="A33" s="1">
        <v>3903</v>
      </c>
      <c r="B33" s="2" t="s">
        <v>88</v>
      </c>
      <c r="C33" s="2" t="s">
        <v>89</v>
      </c>
      <c r="D33" s="2"/>
      <c r="E33" s="2">
        <f t="shared" si="0"/>
        <v>3903</v>
      </c>
    </row>
    <row r="34" spans="1:5" x14ac:dyDescent="0.4">
      <c r="A34" s="1">
        <v>3904</v>
      </c>
      <c r="B34" s="2" t="s">
        <v>90</v>
      </c>
      <c r="C34" s="2" t="s">
        <v>91</v>
      </c>
      <c r="D34" s="2"/>
      <c r="E34" s="2">
        <f t="shared" si="0"/>
        <v>3904</v>
      </c>
    </row>
    <row r="35" spans="1:5" x14ac:dyDescent="0.4">
      <c r="A35" s="1">
        <v>3909</v>
      </c>
      <c r="B35" s="2" t="s">
        <v>92</v>
      </c>
      <c r="C35" s="2" t="s">
        <v>93</v>
      </c>
      <c r="D35" s="2"/>
      <c r="E35" s="2">
        <f t="shared" si="0"/>
        <v>3909</v>
      </c>
    </row>
    <row r="36" spans="1:5" x14ac:dyDescent="0.4">
      <c r="A36" s="1">
        <v>3911</v>
      </c>
      <c r="B36" s="2" t="s">
        <v>94</v>
      </c>
      <c r="C36" s="2" t="s">
        <v>95</v>
      </c>
      <c r="D36" s="2"/>
      <c r="E36" s="2">
        <f t="shared" si="0"/>
        <v>3911</v>
      </c>
    </row>
    <row r="37" spans="1:5" x14ac:dyDescent="0.4">
      <c r="A37" s="1">
        <v>3912</v>
      </c>
      <c r="B37" s="2" t="s">
        <v>96</v>
      </c>
      <c r="C37" s="2" t="s">
        <v>97</v>
      </c>
      <c r="D37" s="2"/>
      <c r="E37" s="2">
        <f t="shared" si="0"/>
        <v>3912</v>
      </c>
    </row>
    <row r="38" spans="1:5" x14ac:dyDescent="0.4">
      <c r="A38" s="1">
        <v>3913</v>
      </c>
      <c r="B38" s="2" t="s">
        <v>98</v>
      </c>
      <c r="C38" s="2" t="s">
        <v>99</v>
      </c>
      <c r="D38" s="2"/>
      <c r="E38" s="2">
        <f t="shared" si="0"/>
        <v>3913</v>
      </c>
    </row>
    <row r="39" spans="1:5" x14ac:dyDescent="0.4">
      <c r="A39" s="1">
        <v>3914</v>
      </c>
      <c r="B39" s="2" t="s">
        <v>100</v>
      </c>
      <c r="C39" s="2" t="s">
        <v>101</v>
      </c>
      <c r="D39" s="2"/>
      <c r="E39" s="2">
        <f t="shared" si="0"/>
        <v>3914</v>
      </c>
    </row>
    <row r="40" spans="1:5" x14ac:dyDescent="0.4">
      <c r="A40" s="1">
        <v>3915</v>
      </c>
      <c r="B40" s="2" t="s">
        <v>102</v>
      </c>
      <c r="C40" s="2" t="s">
        <v>103</v>
      </c>
      <c r="D40" s="2"/>
      <c r="E40" s="2">
        <f t="shared" si="0"/>
        <v>3915</v>
      </c>
    </row>
    <row r="41" spans="1:5" x14ac:dyDescent="0.4">
      <c r="A41" s="1">
        <v>3916</v>
      </c>
      <c r="B41" s="2" t="s">
        <v>104</v>
      </c>
      <c r="C41" s="2" t="s">
        <v>105</v>
      </c>
      <c r="D41" s="2"/>
      <c r="E41" s="2">
        <f t="shared" si="0"/>
        <v>3916</v>
      </c>
    </row>
    <row r="42" spans="1:5" x14ac:dyDescent="0.4">
      <c r="A42" s="1">
        <v>3917</v>
      </c>
      <c r="B42" s="2" t="s">
        <v>106</v>
      </c>
      <c r="C42" s="2" t="s">
        <v>107</v>
      </c>
      <c r="D42" s="2"/>
      <c r="E42" s="2">
        <f t="shared" si="0"/>
        <v>3917</v>
      </c>
    </row>
    <row r="43" spans="1:5" x14ac:dyDescent="0.4">
      <c r="A43" s="1">
        <v>3918</v>
      </c>
      <c r="B43" s="2" t="s">
        <v>108</v>
      </c>
      <c r="C43" s="2" t="s">
        <v>109</v>
      </c>
      <c r="D43" s="2"/>
      <c r="E43" s="2">
        <f t="shared" si="0"/>
        <v>3918</v>
      </c>
    </row>
    <row r="44" spans="1:5" x14ac:dyDescent="0.4">
      <c r="A44" s="1">
        <v>3921</v>
      </c>
      <c r="B44" s="2" t="s">
        <v>110</v>
      </c>
      <c r="C44" s="2" t="s">
        <v>111</v>
      </c>
      <c r="D44" s="2"/>
      <c r="E44" s="2">
        <f t="shared" si="0"/>
        <v>3921</v>
      </c>
    </row>
    <row r="45" spans="1:5" x14ac:dyDescent="0.4">
      <c r="A45" s="1">
        <v>3922</v>
      </c>
      <c r="B45" s="2" t="s">
        <v>112</v>
      </c>
      <c r="C45" s="2" t="s">
        <v>113</v>
      </c>
      <c r="D45" s="2"/>
      <c r="E45" s="2">
        <f t="shared" si="0"/>
        <v>3922</v>
      </c>
    </row>
    <row r="46" spans="1:5" x14ac:dyDescent="0.4">
      <c r="A46" s="1">
        <v>3923</v>
      </c>
      <c r="B46" s="2" t="s">
        <v>473</v>
      </c>
      <c r="C46" s="2" t="s">
        <v>474</v>
      </c>
      <c r="D46" s="2"/>
      <c r="E46" s="2">
        <f t="shared" si="0"/>
        <v>3923</v>
      </c>
    </row>
    <row r="47" spans="1:5" x14ac:dyDescent="0.4">
      <c r="A47" s="1">
        <v>3924</v>
      </c>
      <c r="B47" s="2" t="s">
        <v>114</v>
      </c>
      <c r="C47" s="2" t="s">
        <v>115</v>
      </c>
      <c r="D47" s="2"/>
      <c r="E47" s="2">
        <f t="shared" si="0"/>
        <v>3924</v>
      </c>
    </row>
    <row r="48" spans="1:5" x14ac:dyDescent="0.4">
      <c r="A48" s="1">
        <v>3925</v>
      </c>
      <c r="B48" s="2" t="s">
        <v>116</v>
      </c>
      <c r="C48" s="2" t="s">
        <v>117</v>
      </c>
      <c r="D48" s="2"/>
      <c r="E48" s="2">
        <f t="shared" si="0"/>
        <v>3925</v>
      </c>
    </row>
    <row r="49" spans="1:5" x14ac:dyDescent="0.4">
      <c r="A49" s="1">
        <v>3926</v>
      </c>
      <c r="B49" s="2" t="s">
        <v>118</v>
      </c>
      <c r="C49" s="2" t="s">
        <v>119</v>
      </c>
      <c r="D49" s="2"/>
      <c r="E49" s="2">
        <f t="shared" si="0"/>
        <v>3926</v>
      </c>
    </row>
    <row r="50" spans="1:5" x14ac:dyDescent="0.4">
      <c r="A50" s="1">
        <v>3928</v>
      </c>
      <c r="B50" s="2" t="s">
        <v>120</v>
      </c>
      <c r="C50" s="2" t="s">
        <v>121</v>
      </c>
      <c r="D50" s="2"/>
      <c r="E50" s="2">
        <f t="shared" si="0"/>
        <v>3928</v>
      </c>
    </row>
    <row r="51" spans="1:5" x14ac:dyDescent="0.4">
      <c r="A51" s="1">
        <v>3929</v>
      </c>
      <c r="B51" s="2" t="s">
        <v>122</v>
      </c>
      <c r="C51" s="2" t="s">
        <v>123</v>
      </c>
      <c r="D51" s="2"/>
      <c r="E51" s="2">
        <f t="shared" si="0"/>
        <v>3929</v>
      </c>
    </row>
    <row r="52" spans="1:5" x14ac:dyDescent="0.4">
      <c r="A52" s="1">
        <v>3930</v>
      </c>
      <c r="B52" s="2" t="s">
        <v>124</v>
      </c>
      <c r="C52" s="2" t="s">
        <v>125</v>
      </c>
      <c r="D52" s="2"/>
      <c r="E52" s="2">
        <f t="shared" si="0"/>
        <v>3930</v>
      </c>
    </row>
    <row r="53" spans="1:5" x14ac:dyDescent="0.4">
      <c r="A53" s="1">
        <v>3932</v>
      </c>
      <c r="B53" s="2" t="s">
        <v>126</v>
      </c>
      <c r="C53" s="2" t="s">
        <v>127</v>
      </c>
      <c r="D53" s="2"/>
      <c r="E53" s="2">
        <f t="shared" si="0"/>
        <v>3932</v>
      </c>
    </row>
    <row r="54" spans="1:5" x14ac:dyDescent="0.4">
      <c r="A54" s="1">
        <v>3933</v>
      </c>
      <c r="B54" s="2" t="s">
        <v>128</v>
      </c>
      <c r="C54" s="2" t="s">
        <v>129</v>
      </c>
      <c r="D54" s="2"/>
      <c r="E54" s="2">
        <f t="shared" si="0"/>
        <v>3933</v>
      </c>
    </row>
    <row r="55" spans="1:5" x14ac:dyDescent="0.4">
      <c r="A55" s="1">
        <v>3934</v>
      </c>
      <c r="B55" s="2" t="s">
        <v>130</v>
      </c>
      <c r="C55" s="2" t="s">
        <v>131</v>
      </c>
      <c r="D55" s="2"/>
      <c r="E55" s="2">
        <f t="shared" si="0"/>
        <v>3934</v>
      </c>
    </row>
    <row r="56" spans="1:5" x14ac:dyDescent="0.4">
      <c r="A56" s="1">
        <v>3935</v>
      </c>
      <c r="B56" s="2" t="s">
        <v>132</v>
      </c>
      <c r="C56" s="2" t="s">
        <v>133</v>
      </c>
      <c r="D56" s="2"/>
      <c r="E56" s="2">
        <f t="shared" si="0"/>
        <v>3935</v>
      </c>
    </row>
    <row r="57" spans="1:5" x14ac:dyDescent="0.4">
      <c r="A57" s="1">
        <v>3941</v>
      </c>
      <c r="B57" s="2" t="s">
        <v>134</v>
      </c>
      <c r="C57" s="2" t="s">
        <v>135</v>
      </c>
      <c r="D57" s="2"/>
      <c r="E57" s="2">
        <f t="shared" si="0"/>
        <v>3941</v>
      </c>
    </row>
    <row r="58" spans="1:5" x14ac:dyDescent="0.4">
      <c r="A58" s="1">
        <v>3942</v>
      </c>
      <c r="B58" s="2" t="s">
        <v>136</v>
      </c>
      <c r="C58" s="2" t="s">
        <v>137</v>
      </c>
      <c r="D58" s="2"/>
      <c r="E58" s="2">
        <f t="shared" si="0"/>
        <v>3942</v>
      </c>
    </row>
    <row r="59" spans="1:5" x14ac:dyDescent="0.4">
      <c r="A59" s="1">
        <v>3943</v>
      </c>
      <c r="B59" s="2" t="s">
        <v>138</v>
      </c>
      <c r="C59" s="2" t="s">
        <v>139</v>
      </c>
      <c r="D59" s="2"/>
      <c r="E59" s="2">
        <f t="shared" si="0"/>
        <v>3943</v>
      </c>
    </row>
    <row r="60" spans="1:5" x14ac:dyDescent="0.4">
      <c r="A60" s="1">
        <v>3944</v>
      </c>
      <c r="B60" s="2" t="s">
        <v>140</v>
      </c>
      <c r="C60" s="2" t="s">
        <v>141</v>
      </c>
      <c r="D60" s="2"/>
      <c r="E60" s="2">
        <f t="shared" si="0"/>
        <v>3944</v>
      </c>
    </row>
    <row r="61" spans="1:5" x14ac:dyDescent="0.4">
      <c r="A61" s="1">
        <v>3945</v>
      </c>
      <c r="B61" s="2" t="s">
        <v>142</v>
      </c>
      <c r="C61" s="2" t="s">
        <v>143</v>
      </c>
      <c r="D61" s="2"/>
      <c r="E61" s="2">
        <f t="shared" si="0"/>
        <v>3945</v>
      </c>
    </row>
    <row r="62" spans="1:5" x14ac:dyDescent="0.4">
      <c r="A62" s="1">
        <v>3946</v>
      </c>
      <c r="B62" s="2" t="s">
        <v>144</v>
      </c>
      <c r="C62" s="2" t="s">
        <v>145</v>
      </c>
      <c r="D62" s="2"/>
      <c r="E62" s="2">
        <f t="shared" si="0"/>
        <v>3946</v>
      </c>
    </row>
    <row r="63" spans="1:5" x14ac:dyDescent="0.4">
      <c r="A63" s="1">
        <v>3947</v>
      </c>
      <c r="B63" s="2" t="s">
        <v>146</v>
      </c>
      <c r="C63" s="2" t="s">
        <v>147</v>
      </c>
      <c r="D63" s="2"/>
      <c r="E63" s="2">
        <f t="shared" si="0"/>
        <v>3947</v>
      </c>
    </row>
    <row r="64" spans="1:5" x14ac:dyDescent="0.4">
      <c r="A64" s="1">
        <v>3948</v>
      </c>
      <c r="B64" s="2" t="s">
        <v>148</v>
      </c>
      <c r="C64" s="2" t="s">
        <v>149</v>
      </c>
      <c r="D64" s="2"/>
      <c r="E64" s="2">
        <f t="shared" si="0"/>
        <v>3948</v>
      </c>
    </row>
    <row r="65" spans="1:5" x14ac:dyDescent="0.4">
      <c r="A65" s="1">
        <v>3949</v>
      </c>
      <c r="B65" s="2" t="s">
        <v>150</v>
      </c>
      <c r="C65" s="2" t="s">
        <v>151</v>
      </c>
      <c r="D65" s="2"/>
      <c r="E65" s="2">
        <f t="shared" si="0"/>
        <v>3949</v>
      </c>
    </row>
    <row r="66" spans="1:5" x14ac:dyDescent="0.4">
      <c r="A66" s="1">
        <v>3950</v>
      </c>
      <c r="B66" s="2" t="s">
        <v>152</v>
      </c>
      <c r="C66" s="2" t="s">
        <v>153</v>
      </c>
      <c r="D66" s="2"/>
      <c r="E66" s="2">
        <f t="shared" si="0"/>
        <v>3950</v>
      </c>
    </row>
    <row r="67" spans="1:5" x14ac:dyDescent="0.4">
      <c r="A67" s="1">
        <v>3951</v>
      </c>
      <c r="B67" s="2" t="s">
        <v>154</v>
      </c>
      <c r="C67" s="2" t="s">
        <v>155</v>
      </c>
      <c r="D67" s="2"/>
      <c r="E67" s="2">
        <f t="shared" si="0"/>
        <v>3951</v>
      </c>
    </row>
    <row r="68" spans="1:5" x14ac:dyDescent="0.4">
      <c r="A68" s="1">
        <v>3952</v>
      </c>
      <c r="B68" s="2" t="s">
        <v>156</v>
      </c>
      <c r="C68" s="2" t="s">
        <v>157</v>
      </c>
      <c r="D68" s="2"/>
      <c r="E68" s="2">
        <f t="shared" si="0"/>
        <v>3952</v>
      </c>
    </row>
    <row r="69" spans="1:5" x14ac:dyDescent="0.4">
      <c r="A69" s="1">
        <v>3955</v>
      </c>
      <c r="B69" s="2" t="s">
        <v>158</v>
      </c>
      <c r="C69" s="2" t="s">
        <v>159</v>
      </c>
      <c r="D69" s="2"/>
      <c r="E69" s="2">
        <f t="shared" si="0"/>
        <v>3955</v>
      </c>
    </row>
    <row r="70" spans="1:5" x14ac:dyDescent="0.4">
      <c r="A70" s="1">
        <v>3960</v>
      </c>
      <c r="B70" s="2" t="s">
        <v>160</v>
      </c>
      <c r="C70" s="2" t="s">
        <v>161</v>
      </c>
      <c r="D70" s="2"/>
      <c r="E70" s="2">
        <f t="shared" si="0"/>
        <v>3960</v>
      </c>
    </row>
    <row r="71" spans="1:5" x14ac:dyDescent="0.4">
      <c r="A71" s="1">
        <v>3961</v>
      </c>
      <c r="B71" s="2" t="s">
        <v>162</v>
      </c>
      <c r="C71" s="2" t="s">
        <v>163</v>
      </c>
      <c r="D71" s="2"/>
      <c r="E71" s="2">
        <f t="shared" si="0"/>
        <v>3961</v>
      </c>
    </row>
    <row r="72" spans="1:5" x14ac:dyDescent="0.4">
      <c r="A72" s="1">
        <v>3962</v>
      </c>
      <c r="B72" s="2" t="s">
        <v>164</v>
      </c>
      <c r="C72" s="2" t="s">
        <v>165</v>
      </c>
      <c r="D72" s="2"/>
      <c r="E72" s="2">
        <f t="shared" si="0"/>
        <v>3962</v>
      </c>
    </row>
    <row r="73" spans="1:5" x14ac:dyDescent="0.4">
      <c r="A73" s="1">
        <v>3963</v>
      </c>
      <c r="B73" s="2" t="s">
        <v>166</v>
      </c>
      <c r="C73" s="2" t="s">
        <v>167</v>
      </c>
      <c r="D73" s="2"/>
      <c r="E73" s="2">
        <f t="shared" si="0"/>
        <v>3963</v>
      </c>
    </row>
    <row r="74" spans="1:5" x14ac:dyDescent="0.4">
      <c r="A74" s="1">
        <v>3964</v>
      </c>
      <c r="B74" s="2" t="s">
        <v>168</v>
      </c>
      <c r="C74" s="2" t="s">
        <v>169</v>
      </c>
      <c r="D74" s="2"/>
      <c r="E74" s="2">
        <f t="shared" si="0"/>
        <v>3964</v>
      </c>
    </row>
    <row r="75" spans="1:5" x14ac:dyDescent="0.4">
      <c r="A75" s="1">
        <v>3965</v>
      </c>
      <c r="B75" s="2" t="s">
        <v>170</v>
      </c>
      <c r="C75" s="2" t="s">
        <v>171</v>
      </c>
      <c r="D75" s="2"/>
      <c r="E75" s="2">
        <f t="shared" si="0"/>
        <v>3965</v>
      </c>
    </row>
    <row r="76" spans="1:5" x14ac:dyDescent="0.4">
      <c r="A76" s="1">
        <v>3966</v>
      </c>
      <c r="B76" s="2" t="s">
        <v>172</v>
      </c>
      <c r="C76" s="2" t="s">
        <v>173</v>
      </c>
      <c r="D76" s="2"/>
      <c r="E76" s="2">
        <f t="shared" si="0"/>
        <v>3966</v>
      </c>
    </row>
    <row r="77" spans="1:5" x14ac:dyDescent="0.4">
      <c r="A77" s="1">
        <v>3967</v>
      </c>
      <c r="B77" s="2" t="s">
        <v>174</v>
      </c>
      <c r="C77" s="2" t="s">
        <v>175</v>
      </c>
      <c r="D77" s="2"/>
      <c r="E77" s="2">
        <f t="shared" si="0"/>
        <v>3967</v>
      </c>
    </row>
    <row r="78" spans="1:5" x14ac:dyDescent="0.4">
      <c r="A78" s="1">
        <v>3968</v>
      </c>
      <c r="B78" s="2" t="s">
        <v>176</v>
      </c>
      <c r="C78" s="2" t="s">
        <v>177</v>
      </c>
      <c r="D78" s="2"/>
      <c r="E78" s="2">
        <f t="shared" si="0"/>
        <v>3968</v>
      </c>
    </row>
    <row r="79" spans="1:5" x14ac:dyDescent="0.4">
      <c r="A79" s="1">
        <v>3969</v>
      </c>
      <c r="B79" s="2" t="s">
        <v>178</v>
      </c>
      <c r="C79" s="2" t="s">
        <v>179</v>
      </c>
      <c r="D79" s="2"/>
      <c r="E79" s="2">
        <f t="shared" si="0"/>
        <v>3969</v>
      </c>
    </row>
    <row r="80" spans="1:5" x14ac:dyDescent="0.4">
      <c r="A80" s="1">
        <v>3970</v>
      </c>
      <c r="B80" s="2" t="s">
        <v>180</v>
      </c>
      <c r="C80" s="2" t="s">
        <v>181</v>
      </c>
      <c r="D80" s="2"/>
      <c r="E80" s="2">
        <f t="shared" si="0"/>
        <v>3970</v>
      </c>
    </row>
    <row r="81" spans="1:5" x14ac:dyDescent="0.4">
      <c r="A81" s="1">
        <v>3971</v>
      </c>
      <c r="B81" s="2" t="s">
        <v>182</v>
      </c>
      <c r="C81" s="2" t="s">
        <v>183</v>
      </c>
      <c r="D81" s="2"/>
      <c r="E81" s="2">
        <f t="shared" si="0"/>
        <v>3971</v>
      </c>
    </row>
    <row r="82" spans="1:5" x14ac:dyDescent="0.4">
      <c r="A82" s="1">
        <v>3972</v>
      </c>
      <c r="B82" s="2" t="s">
        <v>184</v>
      </c>
      <c r="C82" s="2" t="s">
        <v>185</v>
      </c>
      <c r="D82" s="2"/>
      <c r="E82" s="2">
        <f t="shared" si="0"/>
        <v>3972</v>
      </c>
    </row>
    <row r="83" spans="1:5" x14ac:dyDescent="0.4">
      <c r="A83" s="1">
        <v>3973</v>
      </c>
      <c r="B83" s="2" t="s">
        <v>186</v>
      </c>
      <c r="C83" s="2" t="s">
        <v>187</v>
      </c>
      <c r="D83" s="2"/>
      <c r="E83" s="2">
        <f t="shared" si="0"/>
        <v>3973</v>
      </c>
    </row>
    <row r="84" spans="1:5" x14ac:dyDescent="0.4">
      <c r="A84" s="1">
        <v>3974</v>
      </c>
      <c r="B84" s="2" t="s">
        <v>188</v>
      </c>
      <c r="C84" s="2" t="s">
        <v>189</v>
      </c>
      <c r="D84" s="2"/>
      <c r="E84" s="2">
        <f t="shared" si="0"/>
        <v>3974</v>
      </c>
    </row>
    <row r="85" spans="1:5" x14ac:dyDescent="0.4">
      <c r="A85" s="1">
        <v>3975</v>
      </c>
      <c r="B85" s="2" t="s">
        <v>190</v>
      </c>
      <c r="C85" s="2" t="s">
        <v>191</v>
      </c>
      <c r="D85" s="2"/>
      <c r="E85" s="2">
        <f t="shared" si="0"/>
        <v>3975</v>
      </c>
    </row>
    <row r="86" spans="1:5" x14ac:dyDescent="0.4">
      <c r="A86" s="1">
        <v>3976</v>
      </c>
      <c r="B86" s="2" t="s">
        <v>192</v>
      </c>
      <c r="C86" s="2" t="s">
        <v>193</v>
      </c>
      <c r="D86" s="2"/>
      <c r="E86" s="2">
        <f t="shared" si="0"/>
        <v>3976</v>
      </c>
    </row>
    <row r="87" spans="1:5" x14ac:dyDescent="0.4">
      <c r="A87" s="1">
        <v>3977</v>
      </c>
      <c r="B87" s="2" t="s">
        <v>194</v>
      </c>
      <c r="C87" s="2" t="s">
        <v>195</v>
      </c>
      <c r="D87" s="2"/>
      <c r="E87" s="2">
        <f t="shared" si="0"/>
        <v>3977</v>
      </c>
    </row>
    <row r="88" spans="1:5" x14ac:dyDescent="0.4">
      <c r="A88" s="1">
        <v>3978</v>
      </c>
      <c r="B88" s="2" t="s">
        <v>196</v>
      </c>
      <c r="C88" s="2" t="s">
        <v>197</v>
      </c>
      <c r="D88" s="2"/>
      <c r="E88" s="2">
        <f t="shared" si="0"/>
        <v>3978</v>
      </c>
    </row>
    <row r="89" spans="1:5" x14ac:dyDescent="0.4">
      <c r="A89" s="1">
        <v>3979</v>
      </c>
      <c r="B89" s="2" t="s">
        <v>198</v>
      </c>
      <c r="C89" s="2" t="s">
        <v>199</v>
      </c>
      <c r="D89" s="2"/>
      <c r="E89" s="2">
        <f t="shared" si="0"/>
        <v>3979</v>
      </c>
    </row>
    <row r="90" spans="1:5" x14ac:dyDescent="0.4">
      <c r="A90" s="1">
        <v>3980</v>
      </c>
      <c r="B90" s="2" t="s">
        <v>200</v>
      </c>
      <c r="C90" s="2" t="s">
        <v>201</v>
      </c>
      <c r="D90" s="2"/>
      <c r="E90" s="2">
        <f t="shared" si="0"/>
        <v>3980</v>
      </c>
    </row>
    <row r="91" spans="1:5" x14ac:dyDescent="0.4">
      <c r="A91" s="1">
        <v>3981</v>
      </c>
      <c r="B91" s="2" t="s">
        <v>202</v>
      </c>
      <c r="C91" s="2" t="s">
        <v>203</v>
      </c>
      <c r="D91" s="2"/>
      <c r="E91" s="2">
        <f t="shared" si="0"/>
        <v>3981</v>
      </c>
    </row>
    <row r="92" spans="1:5" x14ac:dyDescent="0.4">
      <c r="A92" s="1">
        <v>3982</v>
      </c>
      <c r="B92" s="2" t="s">
        <v>204</v>
      </c>
      <c r="C92" s="2" t="s">
        <v>205</v>
      </c>
      <c r="D92" s="2"/>
      <c r="E92" s="2">
        <f t="shared" si="0"/>
        <v>3982</v>
      </c>
    </row>
    <row r="93" spans="1:5" x14ac:dyDescent="0.4">
      <c r="A93" s="1">
        <v>3983</v>
      </c>
      <c r="B93" s="2" t="s">
        <v>206</v>
      </c>
      <c r="C93" s="2" t="s">
        <v>207</v>
      </c>
      <c r="D93" s="2"/>
      <c r="E93" s="2">
        <f t="shared" si="0"/>
        <v>3983</v>
      </c>
    </row>
    <row r="94" spans="1:5" x14ac:dyDescent="0.4">
      <c r="A94" s="1">
        <v>3984</v>
      </c>
      <c r="B94" s="2" t="s">
        <v>208</v>
      </c>
      <c r="C94" s="2" t="s">
        <v>209</v>
      </c>
      <c r="D94" s="2"/>
      <c r="E94" s="2">
        <f t="shared" si="0"/>
        <v>3984</v>
      </c>
    </row>
    <row r="95" spans="1:5" x14ac:dyDescent="0.4">
      <c r="A95" s="1">
        <v>3985</v>
      </c>
      <c r="B95" s="2" t="s">
        <v>210</v>
      </c>
      <c r="C95" s="2" t="s">
        <v>211</v>
      </c>
      <c r="D95" s="2"/>
      <c r="E95" s="2">
        <f t="shared" si="0"/>
        <v>3985</v>
      </c>
    </row>
    <row r="96" spans="1:5" x14ac:dyDescent="0.4">
      <c r="A96" s="1">
        <v>3986</v>
      </c>
      <c r="B96" s="2" t="s">
        <v>212</v>
      </c>
      <c r="C96" s="2" t="s">
        <v>213</v>
      </c>
      <c r="D96" s="2"/>
      <c r="E96" s="2">
        <f t="shared" ref="E96:E100" si="1">A96</f>
        <v>3986</v>
      </c>
    </row>
    <row r="97" spans="1:5" x14ac:dyDescent="0.4">
      <c r="A97" s="1">
        <v>3987</v>
      </c>
      <c r="B97" s="2" t="s">
        <v>214</v>
      </c>
      <c r="C97" s="2" t="s">
        <v>215</v>
      </c>
      <c r="D97" s="2"/>
      <c r="E97" s="2">
        <f t="shared" si="1"/>
        <v>3987</v>
      </c>
    </row>
    <row r="98" spans="1:5" x14ac:dyDescent="0.4">
      <c r="A98" s="1">
        <v>3988</v>
      </c>
      <c r="B98" s="2" t="s">
        <v>216</v>
      </c>
      <c r="C98" s="2" t="s">
        <v>217</v>
      </c>
      <c r="D98" s="2"/>
      <c r="E98" s="2">
        <f t="shared" si="1"/>
        <v>3988</v>
      </c>
    </row>
    <row r="99" spans="1:5" x14ac:dyDescent="0.4">
      <c r="A99" s="1">
        <v>3989</v>
      </c>
      <c r="B99" s="2" t="s">
        <v>218</v>
      </c>
      <c r="C99" s="2" t="s">
        <v>219</v>
      </c>
      <c r="D99" s="2"/>
      <c r="E99" s="2">
        <f t="shared" si="1"/>
        <v>3989</v>
      </c>
    </row>
    <row r="100" spans="1:5" x14ac:dyDescent="0.4">
      <c r="A100" s="1">
        <v>3991</v>
      </c>
      <c r="B100" s="2" t="s">
        <v>220</v>
      </c>
      <c r="C100" s="2" t="s">
        <v>221</v>
      </c>
      <c r="D100" s="2"/>
      <c r="E100" s="2">
        <f t="shared" si="1"/>
        <v>3991</v>
      </c>
    </row>
    <row r="101" spans="1:5" x14ac:dyDescent="0.4">
      <c r="A101" s="1">
        <v>5101</v>
      </c>
      <c r="B101" s="2" t="s">
        <v>222</v>
      </c>
      <c r="C101" s="2" t="s">
        <v>223</v>
      </c>
      <c r="D101" s="2"/>
      <c r="E101" s="2">
        <v>3991</v>
      </c>
    </row>
    <row r="102" spans="1:5" x14ac:dyDescent="0.4">
      <c r="A102" s="1">
        <v>5103</v>
      </c>
      <c r="B102" s="2" t="s">
        <v>224</v>
      </c>
      <c r="C102" s="2" t="s">
        <v>225</v>
      </c>
      <c r="D102" s="2"/>
      <c r="E102" s="2">
        <v>3991</v>
      </c>
    </row>
    <row r="103" spans="1:5" x14ac:dyDescent="0.4">
      <c r="A103" s="1">
        <v>5105</v>
      </c>
      <c r="B103" s="2" t="s">
        <v>226</v>
      </c>
      <c r="C103" s="2" t="s">
        <v>227</v>
      </c>
      <c r="D103" s="2"/>
      <c r="E103" s="2">
        <v>3991</v>
      </c>
    </row>
    <row r="104" spans="1:5" x14ac:dyDescent="0.4">
      <c r="A104" s="1">
        <v>5106</v>
      </c>
      <c r="B104" s="2" t="s">
        <v>228</v>
      </c>
      <c r="C104" s="2" t="s">
        <v>229</v>
      </c>
      <c r="D104" s="2"/>
      <c r="E104" s="2">
        <v>3991</v>
      </c>
    </row>
    <row r="105" spans="1:5" x14ac:dyDescent="0.4">
      <c r="A105" s="1">
        <v>5107</v>
      </c>
      <c r="B105" s="2" t="s">
        <v>230</v>
      </c>
      <c r="C105" s="2" t="s">
        <v>231</v>
      </c>
      <c r="D105" s="2"/>
      <c r="E105" s="2">
        <v>3991</v>
      </c>
    </row>
    <row r="106" spans="1:5" x14ac:dyDescent="0.4">
      <c r="A106" s="1">
        <v>5108</v>
      </c>
      <c r="B106" s="2" t="s">
        <v>232</v>
      </c>
      <c r="C106" s="2" t="s">
        <v>233</v>
      </c>
      <c r="D106" s="2"/>
      <c r="E106" s="2">
        <v>3991</v>
      </c>
    </row>
    <row r="107" spans="1:5" x14ac:dyDescent="0.4">
      <c r="A107" s="1">
        <v>5109</v>
      </c>
      <c r="B107" s="2" t="s">
        <v>234</v>
      </c>
      <c r="C107" s="2" t="s">
        <v>235</v>
      </c>
      <c r="D107" s="2"/>
      <c r="E107" s="2">
        <v>3991</v>
      </c>
    </row>
    <row r="108" spans="1:5" x14ac:dyDescent="0.4">
      <c r="A108" s="1">
        <v>5110</v>
      </c>
      <c r="B108" s="2" t="s">
        <v>236</v>
      </c>
      <c r="C108" s="2" t="s">
        <v>237</v>
      </c>
      <c r="D108" s="2"/>
      <c r="E108" s="2">
        <v>3991</v>
      </c>
    </row>
    <row r="109" spans="1:5" x14ac:dyDescent="0.4">
      <c r="A109" s="1">
        <v>5112</v>
      </c>
      <c r="B109" s="2" t="s">
        <v>238</v>
      </c>
      <c r="C109" s="2" t="s">
        <v>239</v>
      </c>
      <c r="D109" s="2"/>
      <c r="E109" s="2">
        <v>3991</v>
      </c>
    </row>
    <row r="110" spans="1:5" x14ac:dyDescent="0.4">
      <c r="A110" s="1">
        <v>5113</v>
      </c>
      <c r="B110" s="2" t="s">
        <v>240</v>
      </c>
      <c r="C110" s="2" t="s">
        <v>241</v>
      </c>
      <c r="D110" s="2"/>
      <c r="E110" s="2">
        <v>3991</v>
      </c>
    </row>
    <row r="111" spans="1:5" x14ac:dyDescent="0.4">
      <c r="A111" s="1">
        <v>5114</v>
      </c>
      <c r="B111" s="2" t="s">
        <v>242</v>
      </c>
      <c r="C111" s="2" t="s">
        <v>243</v>
      </c>
      <c r="D111" s="2"/>
      <c r="E111" s="2">
        <v>3991</v>
      </c>
    </row>
    <row r="112" spans="1:5" x14ac:dyDescent="0.4">
      <c r="A112" s="1">
        <v>5115</v>
      </c>
      <c r="B112" s="2" t="s">
        <v>244</v>
      </c>
      <c r="C112" s="2" t="s">
        <v>245</v>
      </c>
      <c r="D112" s="2"/>
      <c r="E112" s="2">
        <v>3991</v>
      </c>
    </row>
    <row r="113" spans="1:5" x14ac:dyDescent="0.4">
      <c r="A113" s="1">
        <v>5116</v>
      </c>
      <c r="B113" s="2" t="s">
        <v>246</v>
      </c>
      <c r="C113" s="2" t="s">
        <v>247</v>
      </c>
      <c r="D113" s="2"/>
      <c r="E113" s="2">
        <v>3991</v>
      </c>
    </row>
    <row r="114" spans="1:5" x14ac:dyDescent="0.4">
      <c r="A114" s="1">
        <v>5118</v>
      </c>
      <c r="B114" s="2" t="s">
        <v>248</v>
      </c>
      <c r="C114" s="2" t="s">
        <v>249</v>
      </c>
      <c r="D114" s="2"/>
      <c r="E114" s="2">
        <v>3991</v>
      </c>
    </row>
    <row r="115" spans="1:5" x14ac:dyDescent="0.4">
      <c r="A115" s="1">
        <v>5119</v>
      </c>
      <c r="B115" s="2" t="s">
        <v>250</v>
      </c>
      <c r="C115" s="2" t="s">
        <v>251</v>
      </c>
      <c r="D115" s="2"/>
      <c r="E115" s="2">
        <v>3991</v>
      </c>
    </row>
    <row r="116" spans="1:5" x14ac:dyDescent="0.4">
      <c r="A116" s="1">
        <v>5120</v>
      </c>
      <c r="B116" s="2" t="s">
        <v>252</v>
      </c>
      <c r="C116" s="2" t="s">
        <v>253</v>
      </c>
      <c r="D116" s="2"/>
      <c r="E116" s="2">
        <v>3991</v>
      </c>
    </row>
    <row r="117" spans="1:5" x14ac:dyDescent="0.4">
      <c r="A117" s="1">
        <v>5121</v>
      </c>
      <c r="B117" s="2" t="s">
        <v>254</v>
      </c>
      <c r="C117" s="2" t="s">
        <v>255</v>
      </c>
      <c r="D117" s="2"/>
      <c r="E117" s="2">
        <v>3991</v>
      </c>
    </row>
    <row r="118" spans="1:5" x14ac:dyDescent="0.4">
      <c r="A118" s="1">
        <v>5122</v>
      </c>
      <c r="B118" s="2" t="s">
        <v>256</v>
      </c>
      <c r="C118" s="2" t="s">
        <v>257</v>
      </c>
      <c r="D118" s="2"/>
      <c r="E118" s="2">
        <v>3991</v>
      </c>
    </row>
    <row r="119" spans="1:5" x14ac:dyDescent="0.4">
      <c r="A119" s="1">
        <v>5123</v>
      </c>
      <c r="B119" s="2" t="s">
        <v>258</v>
      </c>
      <c r="C119" s="2" t="s">
        <v>259</v>
      </c>
      <c r="D119" s="2"/>
      <c r="E119" s="2">
        <v>3991</v>
      </c>
    </row>
    <row r="120" spans="1:5" x14ac:dyDescent="0.4">
      <c r="A120" s="1">
        <v>5124</v>
      </c>
      <c r="B120" s="2" t="s">
        <v>260</v>
      </c>
      <c r="C120" s="2" t="s">
        <v>261</v>
      </c>
      <c r="D120" s="2"/>
      <c r="E120" s="2">
        <v>3991</v>
      </c>
    </row>
    <row r="121" spans="1:5" x14ac:dyDescent="0.4">
      <c r="A121" s="1">
        <v>5125</v>
      </c>
      <c r="B121" s="2" t="s">
        <v>262</v>
      </c>
      <c r="C121" s="2" t="s">
        <v>263</v>
      </c>
      <c r="D121" s="2"/>
      <c r="E121" s="2">
        <v>3991</v>
      </c>
    </row>
    <row r="122" spans="1:5" x14ac:dyDescent="0.4">
      <c r="A122" s="1">
        <v>5195</v>
      </c>
      <c r="B122" s="2" t="s">
        <v>264</v>
      </c>
      <c r="C122" s="2" t="s">
        <v>265</v>
      </c>
      <c r="D122" s="2" t="s">
        <v>266</v>
      </c>
      <c r="E122" s="2">
        <v>3991</v>
      </c>
    </row>
    <row r="123" spans="1:5" x14ac:dyDescent="0.4">
      <c r="A123" s="1">
        <v>6099</v>
      </c>
      <c r="B123" s="2" t="s">
        <v>267</v>
      </c>
      <c r="C123" s="2" t="s">
        <v>268</v>
      </c>
      <c r="D123" s="2" t="s">
        <v>266</v>
      </c>
      <c r="E123" s="2">
        <v>3991</v>
      </c>
    </row>
    <row r="124" spans="1:5" x14ac:dyDescent="0.4">
      <c r="A124" s="1">
        <v>6171</v>
      </c>
      <c r="B124" s="2" t="s">
        <v>269</v>
      </c>
      <c r="C124" s="2" t="s">
        <v>270</v>
      </c>
      <c r="D124" s="2"/>
      <c r="E124" s="2">
        <v>3991</v>
      </c>
    </row>
    <row r="125" spans="1:5" x14ac:dyDescent="0.4">
      <c r="A125" s="1">
        <v>6172</v>
      </c>
      <c r="B125" s="2" t="s">
        <v>271</v>
      </c>
      <c r="C125" s="2" t="s">
        <v>272</v>
      </c>
      <c r="D125" s="2"/>
      <c r="E125" s="2">
        <v>3991</v>
      </c>
    </row>
    <row r="126" spans="1:5" x14ac:dyDescent="0.4">
      <c r="A126" s="1">
        <v>6173</v>
      </c>
      <c r="B126" s="2" t="s">
        <v>273</v>
      </c>
      <c r="C126" s="2" t="s">
        <v>274</v>
      </c>
      <c r="D126" s="2"/>
      <c r="E126" s="2">
        <v>3991</v>
      </c>
    </row>
    <row r="127" spans="1:5" x14ac:dyDescent="0.4">
      <c r="A127" s="1">
        <v>6174</v>
      </c>
      <c r="B127" s="2" t="s">
        <v>275</v>
      </c>
      <c r="C127" s="2" t="s">
        <v>276</v>
      </c>
      <c r="D127" s="2"/>
      <c r="E127" s="2">
        <v>3991</v>
      </c>
    </row>
    <row r="128" spans="1:5" x14ac:dyDescent="0.4">
      <c r="A128" s="1">
        <v>6175</v>
      </c>
      <c r="B128" s="2" t="s">
        <v>277</v>
      </c>
      <c r="C128" s="2" t="s">
        <v>278</v>
      </c>
      <c r="D128" s="2"/>
      <c r="E128" s="2">
        <v>3991</v>
      </c>
    </row>
    <row r="129" spans="1:5" x14ac:dyDescent="0.4">
      <c r="A129" s="1">
        <v>6176</v>
      </c>
      <c r="B129" s="2" t="s">
        <v>279</v>
      </c>
      <c r="C129" s="2" t="s">
        <v>280</v>
      </c>
      <c r="D129" s="2"/>
      <c r="E129" s="2">
        <v>3991</v>
      </c>
    </row>
    <row r="130" spans="1:5" x14ac:dyDescent="0.4">
      <c r="A130" s="1">
        <v>6501</v>
      </c>
      <c r="B130" s="2" t="s">
        <v>281</v>
      </c>
      <c r="C130" s="2" t="s">
        <v>282</v>
      </c>
      <c r="D130" s="2"/>
      <c r="E130" s="2">
        <v>3991</v>
      </c>
    </row>
    <row r="131" spans="1:5" x14ac:dyDescent="0.4">
      <c r="A131" s="1">
        <v>6502</v>
      </c>
      <c r="B131" s="2" t="s">
        <v>283</v>
      </c>
      <c r="C131" s="2" t="s">
        <v>284</v>
      </c>
      <c r="D131" s="2"/>
      <c r="E131" s="2">
        <v>3991</v>
      </c>
    </row>
    <row r="132" spans="1:5" x14ac:dyDescent="0.4">
      <c r="A132" s="1">
        <v>6503</v>
      </c>
      <c r="B132" s="2" t="s">
        <v>285</v>
      </c>
      <c r="C132" s="2" t="s">
        <v>286</v>
      </c>
      <c r="D132" s="2"/>
      <c r="E132" s="2">
        <v>3991</v>
      </c>
    </row>
    <row r="133" spans="1:5" x14ac:dyDescent="0.4">
      <c r="A133" s="1">
        <v>6504</v>
      </c>
      <c r="B133" s="2" t="s">
        <v>287</v>
      </c>
      <c r="C133" s="2" t="s">
        <v>288</v>
      </c>
      <c r="D133" s="2"/>
      <c r="E133" s="2">
        <v>3991</v>
      </c>
    </row>
    <row r="134" spans="1:5" x14ac:dyDescent="0.4">
      <c r="A134" s="1">
        <v>6505</v>
      </c>
      <c r="B134" s="2" t="s">
        <v>289</v>
      </c>
      <c r="C134" s="2" t="s">
        <v>290</v>
      </c>
      <c r="D134" s="2"/>
      <c r="E134" s="2">
        <v>3991</v>
      </c>
    </row>
    <row r="135" spans="1:5" x14ac:dyDescent="0.4">
      <c r="A135" s="1">
        <v>6506</v>
      </c>
      <c r="B135" s="2" t="s">
        <v>291</v>
      </c>
      <c r="C135" s="2" t="s">
        <v>292</v>
      </c>
      <c r="D135" s="2"/>
      <c r="E135" s="2">
        <v>3991</v>
      </c>
    </row>
    <row r="136" spans="1:5" x14ac:dyDescent="0.4">
      <c r="A136" s="1">
        <v>6507</v>
      </c>
      <c r="B136" s="2" t="s">
        <v>293</v>
      </c>
      <c r="C136" s="2" t="s">
        <v>294</v>
      </c>
      <c r="D136" s="2"/>
      <c r="E136" s="2">
        <v>3991</v>
      </c>
    </row>
    <row r="137" spans="1:5" x14ac:dyDescent="0.4">
      <c r="A137" s="1">
        <v>6509</v>
      </c>
      <c r="B137" s="2" t="s">
        <v>295</v>
      </c>
      <c r="C137" s="2" t="s">
        <v>296</v>
      </c>
      <c r="D137" s="2"/>
      <c r="E137" s="2">
        <v>3991</v>
      </c>
    </row>
    <row r="138" spans="1:5" x14ac:dyDescent="0.4">
      <c r="A138" s="1">
        <v>6574</v>
      </c>
      <c r="B138" s="2" t="s">
        <v>297</v>
      </c>
      <c r="C138" s="2" t="s">
        <v>298</v>
      </c>
      <c r="D138" s="2"/>
      <c r="E138" s="2">
        <v>3991</v>
      </c>
    </row>
    <row r="139" spans="1:5" x14ac:dyDescent="0.4">
      <c r="A139" s="1">
        <v>6575</v>
      </c>
      <c r="B139" s="2" t="s">
        <v>299</v>
      </c>
      <c r="C139" s="2" t="s">
        <v>300</v>
      </c>
      <c r="D139" s="2"/>
      <c r="E139" s="2">
        <v>3991</v>
      </c>
    </row>
    <row r="140" spans="1:5" x14ac:dyDescent="0.4">
      <c r="A140" s="1">
        <v>6576</v>
      </c>
      <c r="B140" s="2" t="s">
        <v>301</v>
      </c>
      <c r="C140" s="2" t="s">
        <v>302</v>
      </c>
      <c r="D140" s="2"/>
      <c r="E140" s="2">
        <v>3991</v>
      </c>
    </row>
    <row r="141" spans="1:5" x14ac:dyDescent="0.4">
      <c r="A141" s="1">
        <v>6577</v>
      </c>
      <c r="B141" s="2" t="s">
        <v>303</v>
      </c>
      <c r="C141" s="2" t="s">
        <v>304</v>
      </c>
      <c r="D141" s="2"/>
      <c r="E141" s="2">
        <v>3991</v>
      </c>
    </row>
    <row r="142" spans="1:5" x14ac:dyDescent="0.4">
      <c r="A142" s="1">
        <v>6578</v>
      </c>
      <c r="B142" s="2" t="s">
        <v>305</v>
      </c>
      <c r="C142" s="2" t="s">
        <v>306</v>
      </c>
      <c r="D142" s="2"/>
      <c r="E142" s="2">
        <v>3991</v>
      </c>
    </row>
    <row r="143" spans="1:5" x14ac:dyDescent="0.4">
      <c r="A143" s="1">
        <v>6580</v>
      </c>
      <c r="B143" s="2" t="s">
        <v>307</v>
      </c>
      <c r="C143" s="2" t="s">
        <v>308</v>
      </c>
      <c r="D143" s="2"/>
      <c r="E143" s="2">
        <v>3991</v>
      </c>
    </row>
    <row r="144" spans="1:5" x14ac:dyDescent="0.4">
      <c r="A144" s="1">
        <v>6603</v>
      </c>
      <c r="B144" s="2" t="s">
        <v>309</v>
      </c>
      <c r="C144" s="2" t="s">
        <v>310</v>
      </c>
      <c r="D144" s="2"/>
      <c r="E144" s="2">
        <v>3991</v>
      </c>
    </row>
    <row r="145" spans="1:5" x14ac:dyDescent="0.4">
      <c r="A145" s="1">
        <v>6611</v>
      </c>
      <c r="B145" s="2" t="s">
        <v>311</v>
      </c>
      <c r="C145" s="2" t="s">
        <v>312</v>
      </c>
      <c r="D145" s="2"/>
      <c r="E145" s="2">
        <v>3991</v>
      </c>
    </row>
    <row r="146" spans="1:5" x14ac:dyDescent="0.4">
      <c r="A146" s="1">
        <v>6613</v>
      </c>
      <c r="B146" s="2" t="s">
        <v>313</v>
      </c>
      <c r="C146" s="2" t="s">
        <v>314</v>
      </c>
      <c r="D146" s="2"/>
      <c r="E146" s="2">
        <v>3991</v>
      </c>
    </row>
    <row r="147" spans="1:5" x14ac:dyDescent="0.4">
      <c r="A147" s="1">
        <v>6614</v>
      </c>
      <c r="B147" s="2" t="s">
        <v>315</v>
      </c>
      <c r="C147" s="2" t="s">
        <v>316</v>
      </c>
      <c r="D147" s="2"/>
      <c r="E147" s="2">
        <v>3991</v>
      </c>
    </row>
    <row r="148" spans="1:5" x14ac:dyDescent="0.4">
      <c r="A148" s="1">
        <v>6615</v>
      </c>
      <c r="B148" s="2" t="s">
        <v>317</v>
      </c>
      <c r="C148" s="2" t="s">
        <v>318</v>
      </c>
      <c r="D148" s="2"/>
      <c r="E148" s="2">
        <v>3991</v>
      </c>
    </row>
    <row r="149" spans="1:5" x14ac:dyDescent="0.4">
      <c r="A149" s="1">
        <v>6617</v>
      </c>
      <c r="B149" s="2" t="s">
        <v>319</v>
      </c>
      <c r="C149" s="2" t="s">
        <v>320</v>
      </c>
      <c r="D149" s="2"/>
      <c r="E149" s="2">
        <v>3991</v>
      </c>
    </row>
    <row r="150" spans="1:5" x14ac:dyDescent="0.4">
      <c r="A150" s="1">
        <v>6622</v>
      </c>
      <c r="B150" s="2" t="s">
        <v>321</v>
      </c>
      <c r="C150" s="2" t="s">
        <v>322</v>
      </c>
      <c r="D150" s="2"/>
      <c r="E150" s="2">
        <v>3991</v>
      </c>
    </row>
    <row r="151" spans="1:5" x14ac:dyDescent="0.4">
      <c r="A151" s="1">
        <v>6631</v>
      </c>
      <c r="B151" s="2" t="s">
        <v>323</v>
      </c>
      <c r="C151" s="2" t="s">
        <v>324</v>
      </c>
      <c r="D151" s="2"/>
      <c r="E151" s="2">
        <v>3991</v>
      </c>
    </row>
    <row r="152" spans="1:5" x14ac:dyDescent="0.4">
      <c r="A152" s="1">
        <v>6632</v>
      </c>
      <c r="B152" s="2" t="s">
        <v>325</v>
      </c>
      <c r="C152" s="2" t="s">
        <v>326</v>
      </c>
      <c r="D152" s="2"/>
      <c r="E152" s="2">
        <v>3991</v>
      </c>
    </row>
    <row r="153" spans="1:5" x14ac:dyDescent="0.4">
      <c r="A153" s="1">
        <v>6633</v>
      </c>
      <c r="B153" s="2" t="s">
        <v>327</v>
      </c>
      <c r="C153" s="2" t="s">
        <v>328</v>
      </c>
      <c r="D153" s="2"/>
      <c r="E153" s="2">
        <v>3991</v>
      </c>
    </row>
    <row r="154" spans="1:5" x14ac:dyDescent="0.4">
      <c r="A154" s="1">
        <v>6634</v>
      </c>
      <c r="B154" s="2" t="s">
        <v>329</v>
      </c>
      <c r="C154" s="2" t="s">
        <v>330</v>
      </c>
      <c r="D154" s="2"/>
      <c r="E154" s="2">
        <v>3991</v>
      </c>
    </row>
    <row r="155" spans="1:5" x14ac:dyDescent="0.4">
      <c r="A155" s="1">
        <v>6636</v>
      </c>
      <c r="B155" s="2" t="s">
        <v>331</v>
      </c>
      <c r="C155" s="2" t="s">
        <v>332</v>
      </c>
      <c r="D155" s="2"/>
      <c r="E155" s="2">
        <v>3991</v>
      </c>
    </row>
    <row r="156" spans="1:5" x14ac:dyDescent="0.4">
      <c r="A156" s="1">
        <v>6637</v>
      </c>
      <c r="B156" s="2" t="s">
        <v>333</v>
      </c>
      <c r="C156" s="2" t="s">
        <v>334</v>
      </c>
      <c r="D156" s="2"/>
      <c r="E156" s="2">
        <v>3991</v>
      </c>
    </row>
    <row r="157" spans="1:5" x14ac:dyDescent="0.4">
      <c r="A157" s="1">
        <v>6771</v>
      </c>
      <c r="B157" s="2" t="s">
        <v>335</v>
      </c>
      <c r="C157" s="2" t="s">
        <v>336</v>
      </c>
      <c r="D157" s="2"/>
      <c r="E157" s="2">
        <v>3991</v>
      </c>
    </row>
    <row r="158" spans="1:5" x14ac:dyDescent="0.4">
      <c r="A158" s="1">
        <v>6772</v>
      </c>
      <c r="B158" s="2" t="s">
        <v>337</v>
      </c>
      <c r="C158" s="2" t="s">
        <v>338</v>
      </c>
      <c r="D158" s="2"/>
      <c r="E158" s="2">
        <v>3991</v>
      </c>
    </row>
    <row r="159" spans="1:5" x14ac:dyDescent="0.4">
      <c r="A159" s="1">
        <v>6774</v>
      </c>
      <c r="B159" s="2" t="s">
        <v>339</v>
      </c>
      <c r="C159" s="2" t="s">
        <v>340</v>
      </c>
      <c r="D159" s="2"/>
      <c r="E159" s="2">
        <v>3991</v>
      </c>
    </row>
    <row r="160" spans="1:5" x14ac:dyDescent="0.4">
      <c r="A160" s="1">
        <v>6775</v>
      </c>
      <c r="B160" s="2" t="s">
        <v>341</v>
      </c>
      <c r="C160" s="2" t="s">
        <v>342</v>
      </c>
      <c r="D160" s="2"/>
      <c r="E160" s="2">
        <v>3991</v>
      </c>
    </row>
    <row r="161" spans="1:5" x14ac:dyDescent="0.4">
      <c r="A161" s="1">
        <v>6776</v>
      </c>
      <c r="B161" s="2" t="s">
        <v>343</v>
      </c>
      <c r="C161" s="2" t="s">
        <v>344</v>
      </c>
      <c r="D161" s="2"/>
      <c r="E161" s="2">
        <v>3991</v>
      </c>
    </row>
    <row r="162" spans="1:5" x14ac:dyDescent="0.4">
      <c r="A162" s="1">
        <v>6777</v>
      </c>
      <c r="B162" s="2" t="s">
        <v>345</v>
      </c>
      <c r="C162" s="2" t="s">
        <v>346</v>
      </c>
      <c r="D162" s="2"/>
      <c r="E162" s="2">
        <v>3991</v>
      </c>
    </row>
    <row r="163" spans="1:5" x14ac:dyDescent="0.4">
      <c r="A163" s="1">
        <v>6778</v>
      </c>
      <c r="B163" s="2" t="s">
        <v>347</v>
      </c>
      <c r="C163" s="2" t="s">
        <v>348</v>
      </c>
      <c r="D163" s="2"/>
      <c r="E163" s="2">
        <v>3991</v>
      </c>
    </row>
    <row r="164" spans="1:5" x14ac:dyDescent="0.4">
      <c r="A164" s="1">
        <v>6780</v>
      </c>
      <c r="B164" s="2" t="s">
        <v>349</v>
      </c>
      <c r="C164" s="2" t="s">
        <v>350</v>
      </c>
      <c r="D164" s="2"/>
      <c r="E164" s="2">
        <v>3991</v>
      </c>
    </row>
    <row r="165" spans="1:5" x14ac:dyDescent="0.4">
      <c r="A165" s="1">
        <v>6781</v>
      </c>
      <c r="B165" s="2" t="s">
        <v>351</v>
      </c>
      <c r="C165" s="2" t="s">
        <v>352</v>
      </c>
      <c r="D165" s="2"/>
      <c r="E165" s="2">
        <v>3991</v>
      </c>
    </row>
    <row r="166" spans="1:5" x14ac:dyDescent="0.4">
      <c r="A166" s="1">
        <v>6782</v>
      </c>
      <c r="B166" s="2" t="s">
        <v>353</v>
      </c>
      <c r="C166" s="2" t="s">
        <v>354</v>
      </c>
      <c r="D166" s="2"/>
      <c r="E166" s="2">
        <v>3991</v>
      </c>
    </row>
    <row r="167" spans="1:5" x14ac:dyDescent="0.4">
      <c r="A167" s="1">
        <v>6783</v>
      </c>
      <c r="B167" s="2" t="s">
        <v>355</v>
      </c>
      <c r="C167" s="2" t="s">
        <v>356</v>
      </c>
      <c r="D167" s="2"/>
      <c r="E167" s="2">
        <v>3991</v>
      </c>
    </row>
    <row r="168" spans="1:5" x14ac:dyDescent="0.4">
      <c r="A168" s="1">
        <v>6887</v>
      </c>
      <c r="B168" s="2" t="s">
        <v>357</v>
      </c>
      <c r="C168" s="2" t="s">
        <v>358</v>
      </c>
      <c r="D168" s="2"/>
      <c r="E168" s="2">
        <v>3991</v>
      </c>
    </row>
    <row r="169" spans="1:5" x14ac:dyDescent="0.4">
      <c r="A169" s="1">
        <v>6889</v>
      </c>
      <c r="B169" s="2" t="s">
        <v>359</v>
      </c>
      <c r="C169" s="2" t="s">
        <v>360</v>
      </c>
      <c r="D169" s="2"/>
      <c r="E169" s="2">
        <v>3991</v>
      </c>
    </row>
    <row r="170" spans="1:5" x14ac:dyDescent="0.4">
      <c r="A170" s="1">
        <v>6890</v>
      </c>
      <c r="B170" s="2" t="s">
        <v>361</v>
      </c>
      <c r="C170" s="2" t="s">
        <v>362</v>
      </c>
      <c r="D170" s="2"/>
      <c r="E170" s="2">
        <v>3991</v>
      </c>
    </row>
    <row r="171" spans="1:5" x14ac:dyDescent="0.4">
      <c r="A171" s="1">
        <v>6891</v>
      </c>
      <c r="B171" s="2" t="s">
        <v>363</v>
      </c>
      <c r="C171" s="2" t="s">
        <v>364</v>
      </c>
      <c r="D171" s="2"/>
      <c r="E171" s="2">
        <v>3991</v>
      </c>
    </row>
    <row r="172" spans="1:5" x14ac:dyDescent="0.4">
      <c r="A172" s="1">
        <v>6892</v>
      </c>
      <c r="B172" s="2" t="s">
        <v>365</v>
      </c>
      <c r="C172" s="2" t="s">
        <v>366</v>
      </c>
      <c r="D172" s="2" t="s">
        <v>266</v>
      </c>
      <c r="E172" s="2">
        <v>3991</v>
      </c>
    </row>
    <row r="173" spans="1:5" x14ac:dyDescent="0.4">
      <c r="A173" s="1">
        <v>9101</v>
      </c>
      <c r="B173" s="2" t="s">
        <v>367</v>
      </c>
      <c r="C173" s="2" t="s">
        <v>368</v>
      </c>
      <c r="D173" s="2"/>
      <c r="E173" s="2">
        <v>3991</v>
      </c>
    </row>
    <row r="174" spans="1:5" x14ac:dyDescent="0.4">
      <c r="A174" s="1">
        <v>9172</v>
      </c>
      <c r="B174" s="2" t="s">
        <v>369</v>
      </c>
      <c r="C174" s="2" t="s">
        <v>370</v>
      </c>
      <c r="D174" s="2"/>
      <c r="E174" s="2">
        <v>3991</v>
      </c>
    </row>
    <row r="175" spans="1:5" x14ac:dyDescent="0.4">
      <c r="A175" s="1">
        <v>9173</v>
      </c>
      <c r="B175" s="2" t="s">
        <v>371</v>
      </c>
      <c r="C175" s="2" t="s">
        <v>372</v>
      </c>
      <c r="D175" s="2"/>
      <c r="E175" s="2">
        <v>3991</v>
      </c>
    </row>
    <row r="176" spans="1:5" x14ac:dyDescent="0.4">
      <c r="A176" s="1">
        <v>9174</v>
      </c>
      <c r="B176" s="2" t="s">
        <v>373</v>
      </c>
      <c r="C176" s="2" t="s">
        <v>374</v>
      </c>
      <c r="D176" s="2"/>
      <c r="E176" s="2">
        <v>3991</v>
      </c>
    </row>
    <row r="177" spans="1:5" x14ac:dyDescent="0.4">
      <c r="A177" s="1">
        <v>9175</v>
      </c>
      <c r="B177" s="2" t="s">
        <v>375</v>
      </c>
      <c r="C177" s="2" t="s">
        <v>376</v>
      </c>
      <c r="D177" s="2"/>
      <c r="E177" s="2">
        <v>3991</v>
      </c>
    </row>
    <row r="178" spans="1:5" x14ac:dyDescent="0.4">
      <c r="A178" s="1">
        <v>9176</v>
      </c>
      <c r="B178" s="2" t="s">
        <v>377</v>
      </c>
      <c r="C178" s="2" t="s">
        <v>378</v>
      </c>
      <c r="D178" s="2"/>
      <c r="E178" s="2">
        <v>3991</v>
      </c>
    </row>
    <row r="179" spans="1:5" x14ac:dyDescent="0.4">
      <c r="A179" s="1">
        <v>9177</v>
      </c>
      <c r="B179" s="2" t="s">
        <v>379</v>
      </c>
      <c r="C179" s="2" t="s">
        <v>380</v>
      </c>
      <c r="D179" s="2"/>
      <c r="E179" s="2">
        <v>3991</v>
      </c>
    </row>
    <row r="180" spans="1:5" x14ac:dyDescent="0.4">
      <c r="A180" s="1">
        <v>9178</v>
      </c>
      <c r="B180" s="2" t="s">
        <v>381</v>
      </c>
      <c r="C180" s="2" t="s">
        <v>382</v>
      </c>
      <c r="D180" s="2"/>
      <c r="E180" s="2">
        <v>3991</v>
      </c>
    </row>
    <row r="181" spans="1:5" x14ac:dyDescent="0.4">
      <c r="A181" s="1">
        <v>9181</v>
      </c>
      <c r="B181" s="2" t="s">
        <v>383</v>
      </c>
      <c r="C181" s="2" t="s">
        <v>384</v>
      </c>
      <c r="D181" s="2"/>
      <c r="E181" s="2">
        <v>3991</v>
      </c>
    </row>
    <row r="182" spans="1:5" x14ac:dyDescent="0.4">
      <c r="A182" s="1">
        <v>9182</v>
      </c>
      <c r="B182" s="2" t="s">
        <v>385</v>
      </c>
      <c r="C182" s="2" t="s">
        <v>386</v>
      </c>
      <c r="D182" s="2"/>
      <c r="E182" s="2">
        <v>3991</v>
      </c>
    </row>
    <row r="183" spans="1:5" x14ac:dyDescent="0.4">
      <c r="A183" s="1">
        <v>9183</v>
      </c>
      <c r="B183" s="2" t="s">
        <v>387</v>
      </c>
      <c r="C183" s="2" t="s">
        <v>388</v>
      </c>
      <c r="D183" s="2"/>
      <c r="E183" s="2">
        <v>3991</v>
      </c>
    </row>
    <row r="184" spans="1:5" x14ac:dyDescent="0.4">
      <c r="A184" s="1">
        <v>9184</v>
      </c>
      <c r="B184" s="2" t="s">
        <v>389</v>
      </c>
      <c r="C184" s="2" t="s">
        <v>390</v>
      </c>
      <c r="D184" s="2"/>
      <c r="E184" s="2">
        <v>3991</v>
      </c>
    </row>
    <row r="185" spans="1:5" x14ac:dyDescent="0.4">
      <c r="A185" s="1">
        <v>9185</v>
      </c>
      <c r="B185" s="2" t="s">
        <v>391</v>
      </c>
      <c r="C185" s="2" t="s">
        <v>392</v>
      </c>
      <c r="D185" s="2"/>
      <c r="E185" s="2">
        <v>3991</v>
      </c>
    </row>
    <row r="186" spans="1:5" x14ac:dyDescent="0.4">
      <c r="A186" s="1">
        <v>9186</v>
      </c>
      <c r="B186" s="2" t="s">
        <v>393</v>
      </c>
      <c r="C186" s="2" t="s">
        <v>394</v>
      </c>
      <c r="D186" s="2"/>
      <c r="E186" s="2">
        <v>3991</v>
      </c>
    </row>
    <row r="187" spans="1:5" x14ac:dyDescent="0.4">
      <c r="A187" s="1">
        <v>9187</v>
      </c>
      <c r="B187" s="2" t="s">
        <v>395</v>
      </c>
      <c r="C187" s="2" t="s">
        <v>396</v>
      </c>
      <c r="D187" s="2"/>
      <c r="E187" s="2">
        <v>3991</v>
      </c>
    </row>
    <row r="188" spans="1:5" x14ac:dyDescent="0.4">
      <c r="A188" s="1">
        <v>9188</v>
      </c>
      <c r="B188" s="2" t="s">
        <v>397</v>
      </c>
      <c r="C188" s="2" t="s">
        <v>398</v>
      </c>
      <c r="D188" s="2"/>
      <c r="E188" s="2">
        <v>3991</v>
      </c>
    </row>
    <row r="189" spans="1:5" x14ac:dyDescent="0.4">
      <c r="A189" s="1">
        <v>9189</v>
      </c>
      <c r="B189" s="2" t="s">
        <v>399</v>
      </c>
      <c r="C189" s="2" t="s">
        <v>400</v>
      </c>
      <c r="D189" s="2"/>
      <c r="E189" s="2">
        <v>3991</v>
      </c>
    </row>
    <row r="190" spans="1:5" x14ac:dyDescent="0.4">
      <c r="A190" s="1">
        <v>9190</v>
      </c>
      <c r="B190" s="2" t="s">
        <v>401</v>
      </c>
      <c r="C190" s="2" t="s">
        <v>402</v>
      </c>
      <c r="D190" s="2"/>
      <c r="E190" s="2">
        <v>3991</v>
      </c>
    </row>
    <row r="191" spans="1:5" x14ac:dyDescent="0.4">
      <c r="A191" s="1">
        <v>9191</v>
      </c>
      <c r="B191" s="2" t="s">
        <v>403</v>
      </c>
      <c r="C191" s="2" t="s">
        <v>404</v>
      </c>
      <c r="D191" s="2"/>
      <c r="E191" s="2">
        <v>3991</v>
      </c>
    </row>
    <row r="192" spans="1:5" x14ac:dyDescent="0.4">
      <c r="A192" s="1">
        <v>9193</v>
      </c>
      <c r="B192" s="2" t="s">
        <v>405</v>
      </c>
      <c r="C192" s="2" t="s">
        <v>406</v>
      </c>
      <c r="D192" s="2"/>
      <c r="E192" s="2">
        <v>3991</v>
      </c>
    </row>
    <row r="193" spans="1:5" x14ac:dyDescent="0.4">
      <c r="A193" s="1">
        <v>9195</v>
      </c>
      <c r="B193" s="2" t="s">
        <v>407</v>
      </c>
      <c r="C193" s="2" t="s">
        <v>408</v>
      </c>
      <c r="D193" s="2"/>
      <c r="E193" s="2">
        <v>3991</v>
      </c>
    </row>
    <row r="194" spans="1:5" x14ac:dyDescent="0.4">
      <c r="A194" s="1">
        <v>9196</v>
      </c>
      <c r="B194" s="2" t="s">
        <v>409</v>
      </c>
      <c r="C194" s="2" t="s">
        <v>410</v>
      </c>
      <c r="D194" s="2"/>
      <c r="E194" s="2">
        <v>3991</v>
      </c>
    </row>
    <row r="195" spans="1:5" x14ac:dyDescent="0.4">
      <c r="A195" s="1">
        <v>9197</v>
      </c>
      <c r="B195" s="2" t="s">
        <v>411</v>
      </c>
      <c r="C195" s="2" t="s">
        <v>412</v>
      </c>
      <c r="D195" s="2" t="s">
        <v>413</v>
      </c>
      <c r="E195" s="2">
        <v>3991</v>
      </c>
    </row>
    <row r="196" spans="1:5" x14ac:dyDescent="0.4">
      <c r="A196" s="1">
        <v>9198</v>
      </c>
      <c r="B196" s="2" t="s">
        <v>414</v>
      </c>
      <c r="C196" s="2" t="s">
        <v>415</v>
      </c>
      <c r="D196" s="2"/>
      <c r="E196" s="2">
        <v>3991</v>
      </c>
    </row>
    <row r="197" spans="1:5" x14ac:dyDescent="0.4">
      <c r="A197" s="1">
        <v>9199</v>
      </c>
      <c r="B197" s="2" t="s">
        <v>416</v>
      </c>
      <c r="C197" s="2" t="s">
        <v>417</v>
      </c>
      <c r="D197" s="2"/>
      <c r="E197" s="2">
        <v>3991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CK2787"/>
  <sheetViews>
    <sheetView workbookViewId="0">
      <selection activeCell="L11" sqref="L11"/>
    </sheetView>
  </sheetViews>
  <sheetFormatPr defaultRowHeight="18.75" x14ac:dyDescent="0.4"/>
  <cols>
    <col min="1" max="1" width="4.5" bestFit="1" customWidth="1"/>
    <col min="2" max="2" width="10.25" style="9" bestFit="1" customWidth="1"/>
    <col min="3" max="3" width="15.875" style="8" bestFit="1" customWidth="1"/>
    <col min="4" max="4" width="5.5" style="5" bestFit="1" customWidth="1"/>
    <col min="5" max="5" width="5.25" style="5" bestFit="1" customWidth="1"/>
    <col min="6" max="6" width="11" style="9" bestFit="1" customWidth="1"/>
    <col min="7" max="7" width="10.5" style="10" customWidth="1"/>
    <col min="8" max="10" width="10.5" customWidth="1"/>
    <col min="11" max="11" width="10.5" style="6" customWidth="1"/>
    <col min="12" max="12" width="10.5" customWidth="1"/>
    <col min="13" max="13" width="6.125" style="5" customWidth="1"/>
    <col min="14" max="14" width="1.875" customWidth="1"/>
    <col min="15" max="15" width="10" style="11" customWidth="1"/>
    <col min="16" max="16" width="10" customWidth="1"/>
    <col min="17" max="17" width="12.5" bestFit="1" customWidth="1"/>
    <col min="18" max="18" width="21.25" bestFit="1" customWidth="1"/>
    <col min="19" max="19" width="13.875" bestFit="1" customWidth="1"/>
    <col min="20" max="20" width="25.125" bestFit="1" customWidth="1"/>
    <col min="21" max="21" width="17.75" bestFit="1" customWidth="1"/>
    <col min="22" max="23" width="21.125" bestFit="1" customWidth="1"/>
    <col min="24" max="24" width="7.5" bestFit="1" customWidth="1"/>
    <col min="25" max="25" width="13" bestFit="1" customWidth="1"/>
    <col min="26" max="26" width="11.875" bestFit="1" customWidth="1"/>
    <col min="27" max="28" width="13.625" bestFit="1" customWidth="1"/>
    <col min="29" max="29" width="17.375" bestFit="1" customWidth="1"/>
    <col min="30" max="30" width="20.25" bestFit="1" customWidth="1"/>
    <col min="31" max="31" width="10.875" bestFit="1" customWidth="1"/>
    <col min="32" max="32" width="10.625" bestFit="1" customWidth="1"/>
    <col min="33" max="33" width="10.5" bestFit="1" customWidth="1"/>
    <col min="34" max="34" width="13.125" bestFit="1" customWidth="1"/>
    <col min="35" max="35" width="9.25" bestFit="1" customWidth="1"/>
    <col min="36" max="36" width="9.125" bestFit="1" customWidth="1"/>
    <col min="38" max="38" width="11.5" bestFit="1" customWidth="1"/>
    <col min="39" max="39" width="16.125" bestFit="1" customWidth="1"/>
    <col min="40" max="40" width="10.5" bestFit="1" customWidth="1"/>
    <col min="41" max="41" width="12.25" bestFit="1" customWidth="1"/>
    <col min="42" max="42" width="12.5" bestFit="1" customWidth="1"/>
    <col min="43" max="43" width="12.375" bestFit="1" customWidth="1"/>
    <col min="44" max="44" width="12.25" bestFit="1" customWidth="1"/>
    <col min="45" max="45" width="14.875" bestFit="1" customWidth="1"/>
    <col min="46" max="46" width="12.5" bestFit="1" customWidth="1"/>
    <col min="47" max="47" width="12.375" bestFit="1" customWidth="1"/>
    <col min="48" max="48" width="12.25" bestFit="1" customWidth="1"/>
    <col min="49" max="49" width="14.875" bestFit="1" customWidth="1"/>
    <col min="50" max="50" width="10.875" bestFit="1" customWidth="1"/>
    <col min="51" max="51" width="10.625" bestFit="1" customWidth="1"/>
    <col min="52" max="52" width="10.5" bestFit="1" customWidth="1"/>
    <col min="53" max="53" width="14.625" bestFit="1" customWidth="1"/>
    <col min="54" max="54" width="10.875" bestFit="1" customWidth="1"/>
    <col min="55" max="55" width="10.5" bestFit="1" customWidth="1"/>
    <col min="56" max="56" width="13.125" bestFit="1" customWidth="1"/>
    <col min="57" max="57" width="12.5" bestFit="1" customWidth="1"/>
    <col min="58" max="58" width="12.375" bestFit="1" customWidth="1"/>
    <col min="59" max="59" width="10.5" bestFit="1" customWidth="1"/>
    <col min="60" max="60" width="13.125" bestFit="1" customWidth="1"/>
    <col min="61" max="61" width="9.25" bestFit="1" customWidth="1"/>
    <col min="62" max="62" width="9.125" bestFit="1" customWidth="1"/>
    <col min="64" max="64" width="11.5" bestFit="1" customWidth="1"/>
    <col min="65" max="65" width="4.5" bestFit="1" customWidth="1"/>
    <col min="66" max="66" width="9.25" bestFit="1" customWidth="1"/>
    <col min="67" max="67" width="10.625" bestFit="1" customWidth="1"/>
    <col min="68" max="68" width="7.5" bestFit="1" customWidth="1"/>
    <col min="69" max="69" width="5" bestFit="1" customWidth="1"/>
    <col min="70" max="70" width="10.5" bestFit="1" customWidth="1"/>
    <col min="71" max="71" width="7.5" bestFit="1" customWidth="1"/>
    <col min="72" max="72" width="10.5" bestFit="1" customWidth="1"/>
    <col min="73" max="73" width="7.5" bestFit="1" customWidth="1"/>
    <col min="74" max="74" width="10.25" bestFit="1" customWidth="1"/>
    <col min="75" max="76" width="19.25" bestFit="1" customWidth="1"/>
    <col min="77" max="77" width="20.5" bestFit="1" customWidth="1"/>
    <col min="78" max="78" width="21.125" bestFit="1" customWidth="1"/>
    <col min="79" max="79" width="27" bestFit="1" customWidth="1"/>
    <col min="80" max="80" width="17.625" bestFit="1" customWidth="1"/>
    <col min="81" max="81" width="14" bestFit="1" customWidth="1"/>
    <col min="82" max="84" width="10.25" bestFit="1" customWidth="1"/>
    <col min="85" max="86" width="13.875" bestFit="1" customWidth="1"/>
    <col min="87" max="88" width="18.875" bestFit="1" customWidth="1"/>
    <col min="89" max="89" width="9.25" bestFit="1" customWidth="1"/>
    <col min="92" max="93" width="7.5" bestFit="1" customWidth="1"/>
    <col min="94" max="94" width="14.375" bestFit="1" customWidth="1"/>
    <col min="95" max="95" width="7.5" bestFit="1" customWidth="1"/>
    <col min="96" max="96" width="6.375" bestFit="1" customWidth="1"/>
    <col min="97" max="97" width="10.5" bestFit="1" customWidth="1"/>
    <col min="98" max="98" width="6" bestFit="1" customWidth="1"/>
    <col min="99" max="99" width="7.5" bestFit="1" customWidth="1"/>
    <col min="100" max="100" width="9.75" bestFit="1" customWidth="1"/>
    <col min="101" max="101" width="10.5" bestFit="1" customWidth="1"/>
    <col min="102" max="102" width="7.625" bestFit="1" customWidth="1"/>
    <col min="104" max="104" width="6" bestFit="1" customWidth="1"/>
    <col min="105" max="105" width="4.5" bestFit="1" customWidth="1"/>
    <col min="107" max="107" width="14.875" bestFit="1" customWidth="1"/>
    <col min="108" max="110" width="15.25" bestFit="1" customWidth="1"/>
    <col min="111" max="111" width="7.5" bestFit="1" customWidth="1"/>
    <col min="112" max="112" width="13.875" bestFit="1" customWidth="1"/>
    <col min="113" max="113" width="7.5" bestFit="1" customWidth="1"/>
    <col min="114" max="114" width="19.375" bestFit="1" customWidth="1"/>
    <col min="115" max="115" width="13.875" bestFit="1" customWidth="1"/>
    <col min="117" max="117" width="12.25" bestFit="1" customWidth="1"/>
    <col min="118" max="118" width="15.5" bestFit="1" customWidth="1"/>
    <col min="119" max="120" width="10.25" bestFit="1" customWidth="1"/>
    <col min="122" max="122" width="7.5" bestFit="1" customWidth="1"/>
    <col min="123" max="123" width="15.625" bestFit="1" customWidth="1"/>
    <col min="124" max="124" width="9.375" bestFit="1" customWidth="1"/>
    <col min="125" max="125" width="13.625" bestFit="1" customWidth="1"/>
    <col min="126" max="126" width="13.875" bestFit="1" customWidth="1"/>
    <col min="127" max="127" width="10.875" bestFit="1" customWidth="1"/>
    <col min="128" max="128" width="13.875" bestFit="1" customWidth="1"/>
    <col min="129" max="129" width="6" bestFit="1" customWidth="1"/>
    <col min="130" max="130" width="8.375" bestFit="1" customWidth="1"/>
    <col min="131" max="131" width="15.875" bestFit="1" customWidth="1"/>
    <col min="132" max="132" width="4.5" bestFit="1" customWidth="1"/>
    <col min="133" max="133" width="6.875" bestFit="1" customWidth="1"/>
    <col min="134" max="134" width="8.125" bestFit="1" customWidth="1"/>
    <col min="135" max="135" width="7.875" bestFit="1" customWidth="1"/>
    <col min="136" max="136" width="10.25" bestFit="1" customWidth="1"/>
    <col min="137" max="137" width="8.375" bestFit="1" customWidth="1"/>
    <col min="138" max="138" width="8.125" bestFit="1" customWidth="1"/>
    <col min="139" max="139" width="10.5" bestFit="1" customWidth="1"/>
    <col min="140" max="140" width="4.5" bestFit="1" customWidth="1"/>
    <col min="141" max="141" width="10.875" bestFit="1" customWidth="1"/>
    <col min="142" max="142" width="6.25" bestFit="1" customWidth="1"/>
    <col min="143" max="143" width="6" bestFit="1" customWidth="1"/>
    <col min="144" max="144" width="7.75" bestFit="1" customWidth="1"/>
    <col min="145" max="145" width="6" bestFit="1" customWidth="1"/>
    <col min="146" max="146" width="7.625" bestFit="1" customWidth="1"/>
    <col min="147" max="149" width="4.5" bestFit="1" customWidth="1"/>
    <col min="150" max="150" width="7.5" bestFit="1" customWidth="1"/>
    <col min="151" max="151" width="8" bestFit="1" customWidth="1"/>
    <col min="152" max="152" width="7.75" bestFit="1" customWidth="1"/>
    <col min="153" max="154" width="7.5" bestFit="1" customWidth="1"/>
    <col min="155" max="155" width="10.5" bestFit="1" customWidth="1"/>
    <col min="156" max="156" width="8.25" bestFit="1" customWidth="1"/>
    <col min="157" max="157" width="4.5" bestFit="1" customWidth="1"/>
    <col min="158" max="158" width="17.25" bestFit="1" customWidth="1"/>
    <col min="159" max="159" width="11.875" bestFit="1" customWidth="1"/>
    <col min="160" max="160" width="10.25" bestFit="1" customWidth="1"/>
    <col min="161" max="161" width="11.875" bestFit="1" customWidth="1"/>
    <col min="162" max="162" width="10.25" bestFit="1" customWidth="1"/>
    <col min="163" max="163" width="8.75" bestFit="1" customWidth="1"/>
    <col min="164" max="164" width="7.5" bestFit="1" customWidth="1"/>
    <col min="165" max="166" width="10.875" bestFit="1" customWidth="1"/>
    <col min="167" max="167" width="11.125" bestFit="1" customWidth="1"/>
    <col min="168" max="168" width="16.875" bestFit="1" customWidth="1"/>
    <col min="169" max="169" width="11.125" bestFit="1" customWidth="1"/>
    <col min="170" max="170" width="16.875" bestFit="1" customWidth="1"/>
    <col min="171" max="171" width="11.125" bestFit="1" customWidth="1"/>
    <col min="172" max="172" width="16.875" bestFit="1" customWidth="1"/>
    <col min="173" max="173" width="7.5" bestFit="1" customWidth="1"/>
    <col min="174" max="175" width="10.5" bestFit="1" customWidth="1"/>
    <col min="176" max="179" width="7.5" bestFit="1" customWidth="1"/>
  </cols>
  <sheetData>
    <row r="1" spans="1:89" s="5" customFormat="1" ht="11.25" customHeight="1" x14ac:dyDescent="0.4">
      <c r="A1" s="12" t="s">
        <v>457</v>
      </c>
      <c r="B1" s="13" t="s">
        <v>437</v>
      </c>
      <c r="C1" s="14" t="s">
        <v>438</v>
      </c>
      <c r="D1" s="12" t="s">
        <v>459</v>
      </c>
      <c r="E1" s="12" t="s">
        <v>458</v>
      </c>
      <c r="F1" s="13" t="s">
        <v>439</v>
      </c>
      <c r="G1" s="15" t="s">
        <v>440</v>
      </c>
      <c r="H1" s="12" t="s">
        <v>441</v>
      </c>
      <c r="I1" s="12" t="s">
        <v>445</v>
      </c>
      <c r="J1" s="12" t="s">
        <v>442</v>
      </c>
      <c r="K1" s="16" t="s">
        <v>443</v>
      </c>
      <c r="L1" s="12" t="s">
        <v>444</v>
      </c>
      <c r="M1" s="12" t="s">
        <v>446</v>
      </c>
      <c r="O1" s="43" t="s">
        <v>461</v>
      </c>
      <c r="P1" s="43" t="s">
        <v>472</v>
      </c>
      <c r="CF1" s="7"/>
      <c r="CH1" s="7"/>
      <c r="CK1" s="7"/>
    </row>
    <row r="2" spans="1:89" ht="11.25" customHeight="1" x14ac:dyDescent="0.4">
      <c r="A2" s="17">
        <v>1</v>
      </c>
      <c r="B2" s="18"/>
      <c r="C2" s="14"/>
      <c r="D2" s="12" t="str">
        <f>LEFT(C2,4)</f>
        <v/>
      </c>
      <c r="E2" s="12" t="str">
        <f>MID(C2,5,2)</f>
        <v/>
      </c>
      <c r="F2" s="19"/>
      <c r="G2" s="20"/>
      <c r="H2" s="21">
        <f>ROUNDDOWN(G2/1.1,0)</f>
        <v>0</v>
      </c>
      <c r="I2" s="21">
        <f>ROUND(H2*$O$2,0)</f>
        <v>0</v>
      </c>
      <c r="J2" s="22">
        <f>H2-I2</f>
        <v>0</v>
      </c>
      <c r="K2" s="21">
        <f>ROUND(H2*(1-$P$2),0)</f>
        <v>0</v>
      </c>
      <c r="L2" s="22">
        <f>K2-J2</f>
        <v>0</v>
      </c>
      <c r="M2" s="12" t="e">
        <f>VLOOKUP(請求明細!D2*1,コードリスト!A:E,5,FALSE)</f>
        <v>#VALUE!</v>
      </c>
      <c r="O2" s="45">
        <v>0.12</v>
      </c>
      <c r="P2" s="44">
        <v>0.11</v>
      </c>
      <c r="CF2" s="4"/>
      <c r="CH2" s="4"/>
      <c r="CK2" s="4"/>
    </row>
    <row r="3" spans="1:89" ht="11.25" customHeight="1" x14ac:dyDescent="0.4">
      <c r="A3" s="17">
        <v>2</v>
      </c>
      <c r="B3" s="23"/>
      <c r="C3" s="14"/>
      <c r="D3" s="12" t="str">
        <f t="shared" ref="D3:D66" si="0">LEFT(C3,4)</f>
        <v/>
      </c>
      <c r="E3" s="12" t="str">
        <f t="shared" ref="E3:E66" si="1">MID(C3,5,2)</f>
        <v/>
      </c>
      <c r="F3" s="19"/>
      <c r="G3" s="20"/>
      <c r="H3" s="21">
        <f t="shared" ref="H3:H66" si="2">ROUNDDOWN(G3/1.1,0)</f>
        <v>0</v>
      </c>
      <c r="I3" s="21">
        <f t="shared" ref="I3:I66" si="3">ROUND(H3*$O$2,0)</f>
        <v>0</v>
      </c>
      <c r="J3" s="22">
        <f t="shared" ref="J3:J66" si="4">H3-I3</f>
        <v>0</v>
      </c>
      <c r="K3" s="21">
        <f t="shared" ref="K3:K66" si="5">ROUND(H3*(1-$P$2),0)</f>
        <v>0</v>
      </c>
      <c r="L3" s="22">
        <f t="shared" ref="L3:L66" si="6">K3-J3</f>
        <v>0</v>
      </c>
      <c r="M3" s="12" t="e">
        <f>VLOOKUP(請求明細!D3*1,コードリスト!A:E,5,FALSE)</f>
        <v>#VALUE!</v>
      </c>
      <c r="CF3" s="4"/>
      <c r="CH3" s="4"/>
      <c r="CK3" s="4"/>
    </row>
    <row r="4" spans="1:89" ht="11.25" customHeight="1" x14ac:dyDescent="0.4">
      <c r="A4" s="17">
        <v>3</v>
      </c>
      <c r="B4" s="23"/>
      <c r="C4" s="14"/>
      <c r="D4" s="12" t="str">
        <f t="shared" si="0"/>
        <v/>
      </c>
      <c r="E4" s="12" t="str">
        <f t="shared" si="1"/>
        <v/>
      </c>
      <c r="F4" s="19"/>
      <c r="G4" s="20"/>
      <c r="H4" s="21">
        <f t="shared" si="2"/>
        <v>0</v>
      </c>
      <c r="I4" s="21">
        <f t="shared" si="3"/>
        <v>0</v>
      </c>
      <c r="J4" s="22">
        <f t="shared" si="4"/>
        <v>0</v>
      </c>
      <c r="K4" s="21">
        <f t="shared" si="5"/>
        <v>0</v>
      </c>
      <c r="L4" s="22">
        <f t="shared" si="6"/>
        <v>0</v>
      </c>
      <c r="M4" s="12" t="e">
        <f>VLOOKUP(請求明細!D4*1,コードリスト!A:E,5,FALSE)</f>
        <v>#VALUE!</v>
      </c>
      <c r="CF4" s="4"/>
      <c r="CH4" s="4"/>
      <c r="CK4" s="4"/>
    </row>
    <row r="5" spans="1:89" ht="11.25" customHeight="1" x14ac:dyDescent="0.4">
      <c r="A5" s="17">
        <v>4</v>
      </c>
      <c r="B5" s="23"/>
      <c r="C5" s="14"/>
      <c r="D5" s="12" t="str">
        <f t="shared" si="0"/>
        <v/>
      </c>
      <c r="E5" s="12" t="str">
        <f t="shared" si="1"/>
        <v/>
      </c>
      <c r="F5" s="19"/>
      <c r="G5" s="20"/>
      <c r="H5" s="21">
        <f t="shared" si="2"/>
        <v>0</v>
      </c>
      <c r="I5" s="21">
        <f t="shared" si="3"/>
        <v>0</v>
      </c>
      <c r="J5" s="22">
        <f t="shared" si="4"/>
        <v>0</v>
      </c>
      <c r="K5" s="21">
        <f t="shared" si="5"/>
        <v>0</v>
      </c>
      <c r="L5" s="22">
        <f t="shared" si="6"/>
        <v>0</v>
      </c>
      <c r="M5" s="12" t="e">
        <f>VLOOKUP(請求明細!D5*1,コードリスト!A:E,5,FALSE)</f>
        <v>#VALUE!</v>
      </c>
      <c r="O5" s="11" t="s">
        <v>447</v>
      </c>
      <c r="CF5" s="4"/>
      <c r="CH5" s="4"/>
      <c r="CK5" s="4"/>
    </row>
    <row r="6" spans="1:89" ht="11.25" customHeight="1" x14ac:dyDescent="0.4">
      <c r="A6" s="17">
        <v>5</v>
      </c>
      <c r="B6" s="23"/>
      <c r="C6" s="14"/>
      <c r="D6" s="12" t="str">
        <f t="shared" si="0"/>
        <v/>
      </c>
      <c r="E6" s="12" t="str">
        <f t="shared" si="1"/>
        <v/>
      </c>
      <c r="F6" s="19"/>
      <c r="G6" s="20"/>
      <c r="H6" s="21">
        <f t="shared" si="2"/>
        <v>0</v>
      </c>
      <c r="I6" s="21">
        <f t="shared" si="3"/>
        <v>0</v>
      </c>
      <c r="J6" s="22">
        <f t="shared" si="4"/>
        <v>0</v>
      </c>
      <c r="K6" s="21">
        <f t="shared" si="5"/>
        <v>0</v>
      </c>
      <c r="L6" s="22">
        <f t="shared" si="6"/>
        <v>0</v>
      </c>
      <c r="M6" s="12" t="e">
        <f>VLOOKUP(請求明細!D6*1,コードリスト!A:E,5,FALSE)</f>
        <v>#VALUE!</v>
      </c>
      <c r="O6" s="11" t="s">
        <v>448</v>
      </c>
      <c r="CF6" s="4"/>
      <c r="CH6" s="4"/>
      <c r="CK6" s="4"/>
    </row>
    <row r="7" spans="1:89" ht="11.25" customHeight="1" x14ac:dyDescent="0.4">
      <c r="A7" s="17">
        <v>6</v>
      </c>
      <c r="B7" s="23"/>
      <c r="C7" s="14"/>
      <c r="D7" s="12" t="str">
        <f t="shared" si="0"/>
        <v/>
      </c>
      <c r="E7" s="12" t="str">
        <f t="shared" si="1"/>
        <v/>
      </c>
      <c r="F7" s="19"/>
      <c r="G7" s="20"/>
      <c r="H7" s="21">
        <f t="shared" si="2"/>
        <v>0</v>
      </c>
      <c r="I7" s="21">
        <f t="shared" si="3"/>
        <v>0</v>
      </c>
      <c r="J7" s="22">
        <f t="shared" si="4"/>
        <v>0</v>
      </c>
      <c r="K7" s="21">
        <f t="shared" si="5"/>
        <v>0</v>
      </c>
      <c r="L7" s="22">
        <f t="shared" si="6"/>
        <v>0</v>
      </c>
      <c r="M7" s="12" t="e">
        <f>VLOOKUP(請求明細!D7*1,コードリスト!A:E,5,FALSE)</f>
        <v>#VALUE!</v>
      </c>
      <c r="O7" s="11" t="s">
        <v>449</v>
      </c>
      <c r="CF7" s="4"/>
      <c r="CH7" s="4"/>
      <c r="CK7" s="4"/>
    </row>
    <row r="8" spans="1:89" ht="11.25" customHeight="1" x14ac:dyDescent="0.4">
      <c r="A8" s="17">
        <v>7</v>
      </c>
      <c r="B8" s="23"/>
      <c r="C8" s="14"/>
      <c r="D8" s="12" t="str">
        <f t="shared" si="0"/>
        <v/>
      </c>
      <c r="E8" s="12" t="str">
        <f t="shared" si="1"/>
        <v/>
      </c>
      <c r="F8" s="19"/>
      <c r="G8" s="20"/>
      <c r="H8" s="21">
        <f t="shared" si="2"/>
        <v>0</v>
      </c>
      <c r="I8" s="21">
        <f t="shared" si="3"/>
        <v>0</v>
      </c>
      <c r="J8" s="22">
        <f t="shared" si="4"/>
        <v>0</v>
      </c>
      <c r="K8" s="21">
        <f t="shared" si="5"/>
        <v>0</v>
      </c>
      <c r="L8" s="22">
        <f t="shared" si="6"/>
        <v>0</v>
      </c>
      <c r="M8" s="12" t="e">
        <f>VLOOKUP(請求明細!D8*1,コードリスト!A:E,5,FALSE)</f>
        <v>#VALUE!</v>
      </c>
      <c r="CF8" s="4"/>
      <c r="CH8" s="4"/>
      <c r="CK8" s="4"/>
    </row>
    <row r="9" spans="1:89" ht="11.25" customHeight="1" x14ac:dyDescent="0.4">
      <c r="A9" s="17">
        <v>8</v>
      </c>
      <c r="B9" s="23"/>
      <c r="C9" s="14"/>
      <c r="D9" s="12" t="str">
        <f t="shared" si="0"/>
        <v/>
      </c>
      <c r="E9" s="12" t="str">
        <f t="shared" si="1"/>
        <v/>
      </c>
      <c r="F9" s="19"/>
      <c r="G9" s="20"/>
      <c r="H9" s="21">
        <f t="shared" si="2"/>
        <v>0</v>
      </c>
      <c r="I9" s="21">
        <f t="shared" si="3"/>
        <v>0</v>
      </c>
      <c r="J9" s="22">
        <f t="shared" si="4"/>
        <v>0</v>
      </c>
      <c r="K9" s="21">
        <f t="shared" si="5"/>
        <v>0</v>
      </c>
      <c r="L9" s="22">
        <f t="shared" si="6"/>
        <v>0</v>
      </c>
      <c r="M9" s="12" t="e">
        <f>VLOOKUP(請求明細!D9*1,コードリスト!A:E,5,FALSE)</f>
        <v>#VALUE!</v>
      </c>
      <c r="O9" s="11" t="s">
        <v>450</v>
      </c>
      <c r="CF9" s="4"/>
      <c r="CH9" s="4"/>
      <c r="CK9" s="4"/>
    </row>
    <row r="10" spans="1:89" ht="11.25" customHeight="1" x14ac:dyDescent="0.4">
      <c r="A10" s="17">
        <v>9</v>
      </c>
      <c r="B10" s="23"/>
      <c r="C10" s="14"/>
      <c r="D10" s="12" t="str">
        <f t="shared" si="0"/>
        <v/>
      </c>
      <c r="E10" s="12" t="str">
        <f t="shared" si="1"/>
        <v/>
      </c>
      <c r="F10" s="19"/>
      <c r="G10" s="20"/>
      <c r="H10" s="21">
        <f t="shared" si="2"/>
        <v>0</v>
      </c>
      <c r="I10" s="21">
        <f t="shared" si="3"/>
        <v>0</v>
      </c>
      <c r="J10" s="22">
        <f t="shared" si="4"/>
        <v>0</v>
      </c>
      <c r="K10" s="21">
        <f t="shared" si="5"/>
        <v>0</v>
      </c>
      <c r="L10" s="22">
        <f t="shared" si="6"/>
        <v>0</v>
      </c>
      <c r="M10" s="12" t="e">
        <f>VLOOKUP(請求明細!D10*1,コードリスト!A:E,5,FALSE)</f>
        <v>#VALUE!</v>
      </c>
      <c r="CF10" s="4"/>
      <c r="CH10" s="4"/>
      <c r="CK10" s="4"/>
    </row>
    <row r="11" spans="1:89" ht="11.25" customHeight="1" x14ac:dyDescent="0.4">
      <c r="A11" s="17">
        <v>10</v>
      </c>
      <c r="B11" s="23"/>
      <c r="C11" s="14"/>
      <c r="D11" s="12" t="str">
        <f t="shared" si="0"/>
        <v/>
      </c>
      <c r="E11" s="12" t="str">
        <f t="shared" si="1"/>
        <v/>
      </c>
      <c r="F11" s="19"/>
      <c r="G11" s="20"/>
      <c r="H11" s="21">
        <f t="shared" si="2"/>
        <v>0</v>
      </c>
      <c r="I11" s="21">
        <f t="shared" si="3"/>
        <v>0</v>
      </c>
      <c r="J11" s="22">
        <f t="shared" si="4"/>
        <v>0</v>
      </c>
      <c r="K11" s="21">
        <f t="shared" si="5"/>
        <v>0</v>
      </c>
      <c r="L11" s="22">
        <f t="shared" si="6"/>
        <v>0</v>
      </c>
      <c r="M11" s="12" t="e">
        <f>VLOOKUP(請求明細!D11*1,コードリスト!A:E,5,FALSE)</f>
        <v>#VALUE!</v>
      </c>
      <c r="O11" s="11" t="s">
        <v>451</v>
      </c>
      <c r="CF11" s="4"/>
      <c r="CH11" s="4"/>
      <c r="CK11" s="4"/>
    </row>
    <row r="12" spans="1:89" ht="11.25" customHeight="1" x14ac:dyDescent="0.4">
      <c r="A12" s="17">
        <v>11</v>
      </c>
      <c r="B12" s="23"/>
      <c r="C12" s="14"/>
      <c r="D12" s="12" t="str">
        <f t="shared" si="0"/>
        <v/>
      </c>
      <c r="E12" s="12" t="str">
        <f t="shared" si="1"/>
        <v/>
      </c>
      <c r="F12" s="19"/>
      <c r="G12" s="20"/>
      <c r="H12" s="21">
        <f t="shared" si="2"/>
        <v>0</v>
      </c>
      <c r="I12" s="21">
        <f t="shared" si="3"/>
        <v>0</v>
      </c>
      <c r="J12" s="22">
        <f t="shared" si="4"/>
        <v>0</v>
      </c>
      <c r="K12" s="21">
        <f t="shared" si="5"/>
        <v>0</v>
      </c>
      <c r="L12" s="22">
        <f t="shared" si="6"/>
        <v>0</v>
      </c>
      <c r="M12" s="12" t="e">
        <f>VLOOKUP(請求明細!D12*1,コードリスト!A:E,5,FALSE)</f>
        <v>#VALUE!</v>
      </c>
      <c r="CF12" s="4"/>
      <c r="CH12" s="4"/>
      <c r="CK12" s="4"/>
    </row>
    <row r="13" spans="1:89" ht="11.25" customHeight="1" x14ac:dyDescent="0.4">
      <c r="A13" s="17">
        <v>12</v>
      </c>
      <c r="B13" s="23"/>
      <c r="C13" s="14"/>
      <c r="D13" s="12" t="str">
        <f t="shared" si="0"/>
        <v/>
      </c>
      <c r="E13" s="12" t="str">
        <f t="shared" si="1"/>
        <v/>
      </c>
      <c r="F13" s="19"/>
      <c r="G13" s="20"/>
      <c r="H13" s="21">
        <f t="shared" si="2"/>
        <v>0</v>
      </c>
      <c r="I13" s="21">
        <f t="shared" si="3"/>
        <v>0</v>
      </c>
      <c r="J13" s="22">
        <f t="shared" si="4"/>
        <v>0</v>
      </c>
      <c r="K13" s="21">
        <f t="shared" si="5"/>
        <v>0</v>
      </c>
      <c r="L13" s="22">
        <f t="shared" si="6"/>
        <v>0</v>
      </c>
      <c r="M13" s="12" t="e">
        <f>VLOOKUP(請求明細!D13*1,コードリスト!A:E,5,FALSE)</f>
        <v>#VALUE!</v>
      </c>
      <c r="CF13" s="4"/>
      <c r="CH13" s="4"/>
      <c r="CK13" s="4"/>
    </row>
    <row r="14" spans="1:89" ht="11.25" customHeight="1" x14ac:dyDescent="0.4">
      <c r="A14" s="17">
        <v>13</v>
      </c>
      <c r="B14" s="23"/>
      <c r="C14" s="14"/>
      <c r="D14" s="12" t="str">
        <f t="shared" si="0"/>
        <v/>
      </c>
      <c r="E14" s="12" t="str">
        <f t="shared" si="1"/>
        <v/>
      </c>
      <c r="F14" s="19"/>
      <c r="G14" s="20"/>
      <c r="H14" s="21">
        <f t="shared" si="2"/>
        <v>0</v>
      </c>
      <c r="I14" s="21">
        <f t="shared" si="3"/>
        <v>0</v>
      </c>
      <c r="J14" s="22">
        <f t="shared" si="4"/>
        <v>0</v>
      </c>
      <c r="K14" s="21">
        <f t="shared" si="5"/>
        <v>0</v>
      </c>
      <c r="L14" s="22">
        <f t="shared" si="6"/>
        <v>0</v>
      </c>
      <c r="M14" s="12" t="e">
        <f>VLOOKUP(請求明細!D14*1,コードリスト!A:E,5,FALSE)</f>
        <v>#VALUE!</v>
      </c>
      <c r="CF14" s="4"/>
      <c r="CH14" s="4"/>
      <c r="CK14" s="4"/>
    </row>
    <row r="15" spans="1:89" ht="11.25" customHeight="1" x14ac:dyDescent="0.4">
      <c r="A15" s="17">
        <v>14</v>
      </c>
      <c r="B15" s="23"/>
      <c r="C15" s="14"/>
      <c r="D15" s="12" t="str">
        <f t="shared" si="0"/>
        <v/>
      </c>
      <c r="E15" s="12" t="str">
        <f t="shared" si="1"/>
        <v/>
      </c>
      <c r="F15" s="19"/>
      <c r="G15" s="20"/>
      <c r="H15" s="21">
        <f t="shared" si="2"/>
        <v>0</v>
      </c>
      <c r="I15" s="21">
        <f t="shared" si="3"/>
        <v>0</v>
      </c>
      <c r="J15" s="22">
        <f t="shared" si="4"/>
        <v>0</v>
      </c>
      <c r="K15" s="21">
        <f t="shared" si="5"/>
        <v>0</v>
      </c>
      <c r="L15" s="22">
        <f t="shared" si="6"/>
        <v>0</v>
      </c>
      <c r="M15" s="12" t="e">
        <f>VLOOKUP(請求明細!D15*1,コードリスト!A:E,5,FALSE)</f>
        <v>#VALUE!</v>
      </c>
      <c r="CF15" s="4"/>
      <c r="CH15" s="4"/>
      <c r="CK15" s="4"/>
    </row>
    <row r="16" spans="1:89" ht="11.25" customHeight="1" x14ac:dyDescent="0.4">
      <c r="A16" s="17">
        <v>15</v>
      </c>
      <c r="B16" s="23"/>
      <c r="C16" s="14"/>
      <c r="D16" s="12" t="str">
        <f t="shared" si="0"/>
        <v/>
      </c>
      <c r="E16" s="12" t="str">
        <f t="shared" si="1"/>
        <v/>
      </c>
      <c r="F16" s="19"/>
      <c r="G16" s="20"/>
      <c r="H16" s="21">
        <f t="shared" si="2"/>
        <v>0</v>
      </c>
      <c r="I16" s="21">
        <f t="shared" si="3"/>
        <v>0</v>
      </c>
      <c r="J16" s="22">
        <f t="shared" si="4"/>
        <v>0</v>
      </c>
      <c r="K16" s="21">
        <f t="shared" si="5"/>
        <v>0</v>
      </c>
      <c r="L16" s="22">
        <f t="shared" si="6"/>
        <v>0</v>
      </c>
      <c r="M16" s="12" t="e">
        <f>VLOOKUP(請求明細!D16*1,コードリスト!A:E,5,FALSE)</f>
        <v>#VALUE!</v>
      </c>
      <c r="CF16" s="4"/>
      <c r="CH16" s="4"/>
      <c r="CK16" s="4"/>
    </row>
    <row r="17" spans="1:89" ht="11.25" customHeight="1" x14ac:dyDescent="0.4">
      <c r="A17" s="17">
        <v>16</v>
      </c>
      <c r="B17" s="23"/>
      <c r="C17" s="14"/>
      <c r="D17" s="12" t="str">
        <f t="shared" si="0"/>
        <v/>
      </c>
      <c r="E17" s="12" t="str">
        <f t="shared" si="1"/>
        <v/>
      </c>
      <c r="F17" s="19"/>
      <c r="G17" s="20"/>
      <c r="H17" s="21">
        <f t="shared" si="2"/>
        <v>0</v>
      </c>
      <c r="I17" s="21">
        <f t="shared" si="3"/>
        <v>0</v>
      </c>
      <c r="J17" s="22">
        <f t="shared" si="4"/>
        <v>0</v>
      </c>
      <c r="K17" s="21">
        <f t="shared" si="5"/>
        <v>0</v>
      </c>
      <c r="L17" s="22">
        <f t="shared" si="6"/>
        <v>0</v>
      </c>
      <c r="M17" s="12" t="e">
        <f>VLOOKUP(請求明細!D17*1,コードリスト!A:E,5,FALSE)</f>
        <v>#VALUE!</v>
      </c>
      <c r="CF17" s="4"/>
      <c r="CH17" s="4"/>
      <c r="CK17" s="4"/>
    </row>
    <row r="18" spans="1:89" ht="11.25" customHeight="1" x14ac:dyDescent="0.4">
      <c r="A18" s="17">
        <v>17</v>
      </c>
      <c r="B18" s="23"/>
      <c r="C18" s="14"/>
      <c r="D18" s="12" t="str">
        <f t="shared" si="0"/>
        <v/>
      </c>
      <c r="E18" s="12" t="str">
        <f t="shared" si="1"/>
        <v/>
      </c>
      <c r="F18" s="19"/>
      <c r="G18" s="20"/>
      <c r="H18" s="21">
        <f t="shared" si="2"/>
        <v>0</v>
      </c>
      <c r="I18" s="21">
        <f t="shared" si="3"/>
        <v>0</v>
      </c>
      <c r="J18" s="22">
        <f t="shared" si="4"/>
        <v>0</v>
      </c>
      <c r="K18" s="21">
        <f t="shared" si="5"/>
        <v>0</v>
      </c>
      <c r="L18" s="22">
        <f t="shared" si="6"/>
        <v>0</v>
      </c>
      <c r="M18" s="12" t="e">
        <f>VLOOKUP(請求明細!D18*1,コードリスト!A:E,5,FALSE)</f>
        <v>#VALUE!</v>
      </c>
      <c r="CF18" s="4"/>
      <c r="CH18" s="4"/>
      <c r="CK18" s="4"/>
    </row>
    <row r="19" spans="1:89" ht="11.25" customHeight="1" x14ac:dyDescent="0.4">
      <c r="A19" s="17">
        <v>18</v>
      </c>
      <c r="B19" s="23"/>
      <c r="C19" s="14"/>
      <c r="D19" s="12" t="str">
        <f t="shared" si="0"/>
        <v/>
      </c>
      <c r="E19" s="12" t="str">
        <f t="shared" si="1"/>
        <v/>
      </c>
      <c r="F19" s="19"/>
      <c r="G19" s="20"/>
      <c r="H19" s="21">
        <f t="shared" si="2"/>
        <v>0</v>
      </c>
      <c r="I19" s="21">
        <f t="shared" si="3"/>
        <v>0</v>
      </c>
      <c r="J19" s="22">
        <f t="shared" si="4"/>
        <v>0</v>
      </c>
      <c r="K19" s="21">
        <f t="shared" si="5"/>
        <v>0</v>
      </c>
      <c r="L19" s="22">
        <f t="shared" si="6"/>
        <v>0</v>
      </c>
      <c r="M19" s="12" t="e">
        <f>VLOOKUP(請求明細!D19*1,コードリスト!A:E,5,FALSE)</f>
        <v>#VALUE!</v>
      </c>
      <c r="CF19" s="4"/>
      <c r="CH19" s="4"/>
      <c r="CK19" s="4"/>
    </row>
    <row r="20" spans="1:89" ht="11.25" customHeight="1" x14ac:dyDescent="0.4">
      <c r="A20" s="17">
        <v>19</v>
      </c>
      <c r="B20" s="23"/>
      <c r="C20" s="14"/>
      <c r="D20" s="12" t="str">
        <f t="shared" si="0"/>
        <v/>
      </c>
      <c r="E20" s="12" t="str">
        <f t="shared" si="1"/>
        <v/>
      </c>
      <c r="F20" s="19"/>
      <c r="G20" s="20"/>
      <c r="H20" s="21">
        <f t="shared" si="2"/>
        <v>0</v>
      </c>
      <c r="I20" s="21">
        <f t="shared" si="3"/>
        <v>0</v>
      </c>
      <c r="J20" s="22">
        <f t="shared" si="4"/>
        <v>0</v>
      </c>
      <c r="K20" s="21">
        <f t="shared" si="5"/>
        <v>0</v>
      </c>
      <c r="L20" s="22">
        <f t="shared" si="6"/>
        <v>0</v>
      </c>
      <c r="M20" s="12" t="e">
        <f>VLOOKUP(請求明細!D20*1,コードリスト!A:E,5,FALSE)</f>
        <v>#VALUE!</v>
      </c>
      <c r="CF20" s="4"/>
      <c r="CH20" s="4"/>
      <c r="CK20" s="4"/>
    </row>
    <row r="21" spans="1:89" ht="11.25" customHeight="1" x14ac:dyDescent="0.4">
      <c r="A21" s="17">
        <v>20</v>
      </c>
      <c r="B21" s="23"/>
      <c r="C21" s="14"/>
      <c r="D21" s="12" t="str">
        <f t="shared" si="0"/>
        <v/>
      </c>
      <c r="E21" s="12" t="str">
        <f t="shared" si="1"/>
        <v/>
      </c>
      <c r="F21" s="19"/>
      <c r="G21" s="20"/>
      <c r="H21" s="21">
        <f t="shared" si="2"/>
        <v>0</v>
      </c>
      <c r="I21" s="21">
        <f t="shared" si="3"/>
        <v>0</v>
      </c>
      <c r="J21" s="22">
        <f t="shared" si="4"/>
        <v>0</v>
      </c>
      <c r="K21" s="21">
        <f t="shared" si="5"/>
        <v>0</v>
      </c>
      <c r="L21" s="22">
        <f t="shared" si="6"/>
        <v>0</v>
      </c>
      <c r="M21" s="12" t="e">
        <f>VLOOKUP(請求明細!D21*1,コードリスト!A:E,5,FALSE)</f>
        <v>#VALUE!</v>
      </c>
      <c r="CF21" s="4"/>
      <c r="CH21" s="4"/>
      <c r="CK21" s="4"/>
    </row>
    <row r="22" spans="1:89" ht="11.25" customHeight="1" x14ac:dyDescent="0.4">
      <c r="A22" s="17">
        <v>21</v>
      </c>
      <c r="B22" s="23"/>
      <c r="C22" s="14"/>
      <c r="D22" s="12" t="str">
        <f t="shared" si="0"/>
        <v/>
      </c>
      <c r="E22" s="12" t="str">
        <f t="shared" si="1"/>
        <v/>
      </c>
      <c r="F22" s="19"/>
      <c r="G22" s="20"/>
      <c r="H22" s="21">
        <f t="shared" si="2"/>
        <v>0</v>
      </c>
      <c r="I22" s="21">
        <f t="shared" si="3"/>
        <v>0</v>
      </c>
      <c r="J22" s="22">
        <f t="shared" si="4"/>
        <v>0</v>
      </c>
      <c r="K22" s="21">
        <f t="shared" si="5"/>
        <v>0</v>
      </c>
      <c r="L22" s="22">
        <f t="shared" si="6"/>
        <v>0</v>
      </c>
      <c r="M22" s="12" t="e">
        <f>VLOOKUP(請求明細!D22*1,コードリスト!A:E,5,FALSE)</f>
        <v>#VALUE!</v>
      </c>
      <c r="CF22" s="4"/>
      <c r="CH22" s="4"/>
      <c r="CK22" s="4"/>
    </row>
    <row r="23" spans="1:89" ht="11.25" customHeight="1" x14ac:dyDescent="0.4">
      <c r="A23" s="17">
        <v>22</v>
      </c>
      <c r="B23" s="23"/>
      <c r="C23" s="14"/>
      <c r="D23" s="12" t="str">
        <f t="shared" si="0"/>
        <v/>
      </c>
      <c r="E23" s="12" t="str">
        <f t="shared" si="1"/>
        <v/>
      </c>
      <c r="F23" s="19"/>
      <c r="G23" s="20"/>
      <c r="H23" s="21">
        <f t="shared" si="2"/>
        <v>0</v>
      </c>
      <c r="I23" s="21">
        <f t="shared" si="3"/>
        <v>0</v>
      </c>
      <c r="J23" s="22">
        <f t="shared" si="4"/>
        <v>0</v>
      </c>
      <c r="K23" s="21">
        <f t="shared" si="5"/>
        <v>0</v>
      </c>
      <c r="L23" s="22">
        <f t="shared" si="6"/>
        <v>0</v>
      </c>
      <c r="M23" s="12" t="e">
        <f>VLOOKUP(請求明細!D23*1,コードリスト!A:E,5,FALSE)</f>
        <v>#VALUE!</v>
      </c>
      <c r="CF23" s="4"/>
      <c r="CH23" s="4"/>
      <c r="CK23" s="4"/>
    </row>
    <row r="24" spans="1:89" ht="11.25" customHeight="1" x14ac:dyDescent="0.4">
      <c r="A24" s="17">
        <v>23</v>
      </c>
      <c r="B24" s="23"/>
      <c r="C24" s="14"/>
      <c r="D24" s="12" t="str">
        <f t="shared" si="0"/>
        <v/>
      </c>
      <c r="E24" s="12" t="str">
        <f t="shared" si="1"/>
        <v/>
      </c>
      <c r="F24" s="19"/>
      <c r="G24" s="20"/>
      <c r="H24" s="21">
        <f t="shared" si="2"/>
        <v>0</v>
      </c>
      <c r="I24" s="21">
        <f t="shared" si="3"/>
        <v>0</v>
      </c>
      <c r="J24" s="22">
        <f t="shared" si="4"/>
        <v>0</v>
      </c>
      <c r="K24" s="21">
        <f t="shared" si="5"/>
        <v>0</v>
      </c>
      <c r="L24" s="22">
        <f t="shared" si="6"/>
        <v>0</v>
      </c>
      <c r="M24" s="12" t="e">
        <f>VLOOKUP(請求明細!D24*1,コードリスト!A:E,5,FALSE)</f>
        <v>#VALUE!</v>
      </c>
      <c r="CF24" s="4"/>
      <c r="CH24" s="4"/>
      <c r="CK24" s="4"/>
    </row>
    <row r="25" spans="1:89" ht="11.25" customHeight="1" x14ac:dyDescent="0.4">
      <c r="A25" s="17">
        <v>24</v>
      </c>
      <c r="B25" s="23"/>
      <c r="C25" s="14"/>
      <c r="D25" s="12" t="str">
        <f t="shared" si="0"/>
        <v/>
      </c>
      <c r="E25" s="12" t="str">
        <f t="shared" si="1"/>
        <v/>
      </c>
      <c r="F25" s="19"/>
      <c r="G25" s="20"/>
      <c r="H25" s="21">
        <f t="shared" si="2"/>
        <v>0</v>
      </c>
      <c r="I25" s="21">
        <f t="shared" si="3"/>
        <v>0</v>
      </c>
      <c r="J25" s="22">
        <f t="shared" si="4"/>
        <v>0</v>
      </c>
      <c r="K25" s="21">
        <f t="shared" si="5"/>
        <v>0</v>
      </c>
      <c r="L25" s="22">
        <f t="shared" si="6"/>
        <v>0</v>
      </c>
      <c r="M25" s="12" t="e">
        <f>VLOOKUP(請求明細!D25*1,コードリスト!A:E,5,FALSE)</f>
        <v>#VALUE!</v>
      </c>
      <c r="CF25" s="4"/>
      <c r="CH25" s="4"/>
      <c r="CK25" s="4"/>
    </row>
    <row r="26" spans="1:89" ht="11.25" customHeight="1" x14ac:dyDescent="0.4">
      <c r="A26" s="17">
        <v>25</v>
      </c>
      <c r="B26" s="23"/>
      <c r="C26" s="14"/>
      <c r="D26" s="12" t="str">
        <f t="shared" si="0"/>
        <v/>
      </c>
      <c r="E26" s="12" t="str">
        <f t="shared" si="1"/>
        <v/>
      </c>
      <c r="F26" s="19"/>
      <c r="G26" s="20"/>
      <c r="H26" s="21">
        <f t="shared" si="2"/>
        <v>0</v>
      </c>
      <c r="I26" s="21">
        <f t="shared" si="3"/>
        <v>0</v>
      </c>
      <c r="J26" s="22">
        <f t="shared" si="4"/>
        <v>0</v>
      </c>
      <c r="K26" s="21">
        <f t="shared" si="5"/>
        <v>0</v>
      </c>
      <c r="L26" s="22">
        <f t="shared" si="6"/>
        <v>0</v>
      </c>
      <c r="M26" s="12" t="e">
        <f>VLOOKUP(請求明細!D26*1,コードリスト!A:E,5,FALSE)</f>
        <v>#VALUE!</v>
      </c>
      <c r="CF26" s="4"/>
      <c r="CH26" s="4"/>
      <c r="CK26" s="4"/>
    </row>
    <row r="27" spans="1:89" ht="11.25" customHeight="1" x14ac:dyDescent="0.4">
      <c r="A27" s="17">
        <v>26</v>
      </c>
      <c r="B27" s="23"/>
      <c r="C27" s="14"/>
      <c r="D27" s="12" t="str">
        <f t="shared" si="0"/>
        <v/>
      </c>
      <c r="E27" s="12" t="str">
        <f t="shared" si="1"/>
        <v/>
      </c>
      <c r="F27" s="19"/>
      <c r="G27" s="20"/>
      <c r="H27" s="21">
        <f t="shared" si="2"/>
        <v>0</v>
      </c>
      <c r="I27" s="21">
        <f t="shared" si="3"/>
        <v>0</v>
      </c>
      <c r="J27" s="22">
        <f t="shared" si="4"/>
        <v>0</v>
      </c>
      <c r="K27" s="21">
        <f t="shared" si="5"/>
        <v>0</v>
      </c>
      <c r="L27" s="22">
        <f t="shared" si="6"/>
        <v>0</v>
      </c>
      <c r="M27" s="12" t="e">
        <f>VLOOKUP(請求明細!D27*1,コードリスト!A:E,5,FALSE)</f>
        <v>#VALUE!</v>
      </c>
      <c r="CF27" s="4"/>
      <c r="CH27" s="4"/>
      <c r="CK27" s="4"/>
    </row>
    <row r="28" spans="1:89" ht="11.25" customHeight="1" x14ac:dyDescent="0.4">
      <c r="A28" s="17">
        <v>27</v>
      </c>
      <c r="B28" s="23"/>
      <c r="C28" s="14"/>
      <c r="D28" s="12" t="str">
        <f t="shared" si="0"/>
        <v/>
      </c>
      <c r="E28" s="12" t="str">
        <f t="shared" si="1"/>
        <v/>
      </c>
      <c r="F28" s="19"/>
      <c r="G28" s="20"/>
      <c r="H28" s="21">
        <f t="shared" si="2"/>
        <v>0</v>
      </c>
      <c r="I28" s="21">
        <f t="shared" si="3"/>
        <v>0</v>
      </c>
      <c r="J28" s="22">
        <f t="shared" si="4"/>
        <v>0</v>
      </c>
      <c r="K28" s="21">
        <f t="shared" si="5"/>
        <v>0</v>
      </c>
      <c r="L28" s="22">
        <f t="shared" si="6"/>
        <v>0</v>
      </c>
      <c r="M28" s="12" t="e">
        <f>VLOOKUP(請求明細!D28*1,コードリスト!A:E,5,FALSE)</f>
        <v>#VALUE!</v>
      </c>
      <c r="CF28" s="4"/>
      <c r="CH28" s="4"/>
      <c r="CK28" s="4"/>
    </row>
    <row r="29" spans="1:89" ht="11.25" customHeight="1" x14ac:dyDescent="0.4">
      <c r="A29" s="17">
        <v>28</v>
      </c>
      <c r="B29" s="23"/>
      <c r="C29" s="14"/>
      <c r="D29" s="12" t="str">
        <f t="shared" si="0"/>
        <v/>
      </c>
      <c r="E29" s="12" t="str">
        <f t="shared" si="1"/>
        <v/>
      </c>
      <c r="F29" s="19"/>
      <c r="G29" s="20"/>
      <c r="H29" s="21">
        <f t="shared" si="2"/>
        <v>0</v>
      </c>
      <c r="I29" s="21">
        <f t="shared" si="3"/>
        <v>0</v>
      </c>
      <c r="J29" s="22">
        <f t="shared" si="4"/>
        <v>0</v>
      </c>
      <c r="K29" s="21">
        <f t="shared" si="5"/>
        <v>0</v>
      </c>
      <c r="L29" s="22">
        <f t="shared" si="6"/>
        <v>0</v>
      </c>
      <c r="M29" s="12" t="e">
        <f>VLOOKUP(請求明細!D29*1,コードリスト!A:E,5,FALSE)</f>
        <v>#VALUE!</v>
      </c>
      <c r="CF29" s="4"/>
      <c r="CH29" s="4"/>
      <c r="CK29" s="4"/>
    </row>
    <row r="30" spans="1:89" ht="11.25" customHeight="1" x14ac:dyDescent="0.4">
      <c r="A30" s="17">
        <v>29</v>
      </c>
      <c r="B30" s="23"/>
      <c r="C30" s="14"/>
      <c r="D30" s="12" t="str">
        <f t="shared" si="0"/>
        <v/>
      </c>
      <c r="E30" s="12" t="str">
        <f t="shared" si="1"/>
        <v/>
      </c>
      <c r="F30" s="19"/>
      <c r="G30" s="20"/>
      <c r="H30" s="21">
        <f t="shared" si="2"/>
        <v>0</v>
      </c>
      <c r="I30" s="21">
        <f t="shared" si="3"/>
        <v>0</v>
      </c>
      <c r="J30" s="22">
        <f t="shared" si="4"/>
        <v>0</v>
      </c>
      <c r="K30" s="21">
        <f t="shared" si="5"/>
        <v>0</v>
      </c>
      <c r="L30" s="22">
        <f t="shared" si="6"/>
        <v>0</v>
      </c>
      <c r="M30" s="12" t="e">
        <f>VLOOKUP(請求明細!D30*1,コードリスト!A:E,5,FALSE)</f>
        <v>#VALUE!</v>
      </c>
      <c r="CF30" s="4"/>
      <c r="CH30" s="4"/>
      <c r="CK30" s="4"/>
    </row>
    <row r="31" spans="1:89" ht="11.25" customHeight="1" x14ac:dyDescent="0.4">
      <c r="A31" s="17">
        <v>30</v>
      </c>
      <c r="B31" s="23"/>
      <c r="C31" s="14"/>
      <c r="D31" s="12" t="str">
        <f t="shared" si="0"/>
        <v/>
      </c>
      <c r="E31" s="12" t="str">
        <f t="shared" si="1"/>
        <v/>
      </c>
      <c r="F31" s="19"/>
      <c r="G31" s="20"/>
      <c r="H31" s="21">
        <f t="shared" si="2"/>
        <v>0</v>
      </c>
      <c r="I31" s="21">
        <f t="shared" si="3"/>
        <v>0</v>
      </c>
      <c r="J31" s="22">
        <f t="shared" si="4"/>
        <v>0</v>
      </c>
      <c r="K31" s="21">
        <f t="shared" si="5"/>
        <v>0</v>
      </c>
      <c r="L31" s="22">
        <f t="shared" si="6"/>
        <v>0</v>
      </c>
      <c r="M31" s="12" t="e">
        <f>VLOOKUP(請求明細!D31*1,コードリスト!A:E,5,FALSE)</f>
        <v>#VALUE!</v>
      </c>
      <c r="CF31" s="4"/>
      <c r="CH31" s="4"/>
      <c r="CK31" s="4"/>
    </row>
    <row r="32" spans="1:89" ht="11.25" customHeight="1" x14ac:dyDescent="0.4">
      <c r="A32" s="17">
        <v>31</v>
      </c>
      <c r="B32" s="23"/>
      <c r="C32" s="14"/>
      <c r="D32" s="12" t="str">
        <f t="shared" si="0"/>
        <v/>
      </c>
      <c r="E32" s="12" t="str">
        <f t="shared" si="1"/>
        <v/>
      </c>
      <c r="F32" s="19"/>
      <c r="G32" s="20"/>
      <c r="H32" s="21">
        <f t="shared" si="2"/>
        <v>0</v>
      </c>
      <c r="I32" s="21">
        <f t="shared" si="3"/>
        <v>0</v>
      </c>
      <c r="J32" s="22">
        <f t="shared" si="4"/>
        <v>0</v>
      </c>
      <c r="K32" s="21">
        <f t="shared" si="5"/>
        <v>0</v>
      </c>
      <c r="L32" s="22">
        <f t="shared" si="6"/>
        <v>0</v>
      </c>
      <c r="M32" s="12" t="e">
        <f>VLOOKUP(請求明細!D32*1,コードリスト!A:E,5,FALSE)</f>
        <v>#VALUE!</v>
      </c>
      <c r="CF32" s="4"/>
      <c r="CH32" s="4"/>
      <c r="CK32" s="4"/>
    </row>
    <row r="33" spans="1:89" ht="11.25" customHeight="1" x14ac:dyDescent="0.4">
      <c r="A33" s="17">
        <v>32</v>
      </c>
      <c r="B33" s="23"/>
      <c r="C33" s="14"/>
      <c r="D33" s="12" t="str">
        <f t="shared" si="0"/>
        <v/>
      </c>
      <c r="E33" s="12" t="str">
        <f t="shared" si="1"/>
        <v/>
      </c>
      <c r="F33" s="19"/>
      <c r="G33" s="20"/>
      <c r="H33" s="21">
        <f t="shared" si="2"/>
        <v>0</v>
      </c>
      <c r="I33" s="21">
        <f t="shared" si="3"/>
        <v>0</v>
      </c>
      <c r="J33" s="22">
        <f t="shared" si="4"/>
        <v>0</v>
      </c>
      <c r="K33" s="21">
        <f t="shared" si="5"/>
        <v>0</v>
      </c>
      <c r="L33" s="22">
        <f t="shared" si="6"/>
        <v>0</v>
      </c>
      <c r="M33" s="12" t="e">
        <f>VLOOKUP(請求明細!D33*1,コードリスト!A:E,5,FALSE)</f>
        <v>#VALUE!</v>
      </c>
      <c r="CF33" s="4"/>
      <c r="CH33" s="4"/>
      <c r="CK33" s="4"/>
    </row>
    <row r="34" spans="1:89" ht="11.25" customHeight="1" x14ac:dyDescent="0.4">
      <c r="A34" s="17">
        <v>33</v>
      </c>
      <c r="B34" s="23"/>
      <c r="C34" s="14"/>
      <c r="D34" s="12" t="str">
        <f t="shared" si="0"/>
        <v/>
      </c>
      <c r="E34" s="12" t="str">
        <f t="shared" si="1"/>
        <v/>
      </c>
      <c r="F34" s="19"/>
      <c r="G34" s="20"/>
      <c r="H34" s="21">
        <f t="shared" si="2"/>
        <v>0</v>
      </c>
      <c r="I34" s="21">
        <f t="shared" si="3"/>
        <v>0</v>
      </c>
      <c r="J34" s="22">
        <f t="shared" si="4"/>
        <v>0</v>
      </c>
      <c r="K34" s="21">
        <f t="shared" si="5"/>
        <v>0</v>
      </c>
      <c r="L34" s="22">
        <f t="shared" si="6"/>
        <v>0</v>
      </c>
      <c r="M34" s="12" t="e">
        <f>VLOOKUP(請求明細!D34*1,コードリスト!A:E,5,FALSE)</f>
        <v>#VALUE!</v>
      </c>
      <c r="CF34" s="4"/>
      <c r="CH34" s="4"/>
      <c r="CK34" s="4"/>
    </row>
    <row r="35" spans="1:89" ht="11.25" customHeight="1" x14ac:dyDescent="0.4">
      <c r="A35" s="17">
        <v>34</v>
      </c>
      <c r="B35" s="23"/>
      <c r="C35" s="14"/>
      <c r="D35" s="12" t="str">
        <f t="shared" si="0"/>
        <v/>
      </c>
      <c r="E35" s="12" t="str">
        <f t="shared" si="1"/>
        <v/>
      </c>
      <c r="F35" s="19"/>
      <c r="G35" s="20"/>
      <c r="H35" s="21">
        <f t="shared" si="2"/>
        <v>0</v>
      </c>
      <c r="I35" s="21">
        <f t="shared" si="3"/>
        <v>0</v>
      </c>
      <c r="J35" s="22">
        <f t="shared" si="4"/>
        <v>0</v>
      </c>
      <c r="K35" s="21">
        <f t="shared" si="5"/>
        <v>0</v>
      </c>
      <c r="L35" s="22">
        <f t="shared" si="6"/>
        <v>0</v>
      </c>
      <c r="M35" s="12" t="e">
        <f>VLOOKUP(請求明細!D35*1,コードリスト!A:E,5,FALSE)</f>
        <v>#VALUE!</v>
      </c>
      <c r="CF35" s="4"/>
      <c r="CH35" s="4"/>
      <c r="CK35" s="4"/>
    </row>
    <row r="36" spans="1:89" ht="11.25" customHeight="1" x14ac:dyDescent="0.4">
      <c r="A36" s="17">
        <v>35</v>
      </c>
      <c r="B36" s="23"/>
      <c r="C36" s="14"/>
      <c r="D36" s="12" t="str">
        <f t="shared" si="0"/>
        <v/>
      </c>
      <c r="E36" s="12" t="str">
        <f t="shared" si="1"/>
        <v/>
      </c>
      <c r="F36" s="19"/>
      <c r="G36" s="20"/>
      <c r="H36" s="21">
        <f t="shared" si="2"/>
        <v>0</v>
      </c>
      <c r="I36" s="21">
        <f t="shared" si="3"/>
        <v>0</v>
      </c>
      <c r="J36" s="22">
        <f t="shared" si="4"/>
        <v>0</v>
      </c>
      <c r="K36" s="21">
        <f t="shared" si="5"/>
        <v>0</v>
      </c>
      <c r="L36" s="22">
        <f t="shared" si="6"/>
        <v>0</v>
      </c>
      <c r="M36" s="12" t="e">
        <f>VLOOKUP(請求明細!D36*1,コードリスト!A:E,5,FALSE)</f>
        <v>#VALUE!</v>
      </c>
      <c r="CF36" s="4"/>
      <c r="CH36" s="4"/>
      <c r="CK36" s="4"/>
    </row>
    <row r="37" spans="1:89" ht="11.25" customHeight="1" x14ac:dyDescent="0.4">
      <c r="A37" s="17">
        <v>36</v>
      </c>
      <c r="B37" s="23"/>
      <c r="C37" s="14"/>
      <c r="D37" s="12" t="str">
        <f t="shared" si="0"/>
        <v/>
      </c>
      <c r="E37" s="12" t="str">
        <f t="shared" si="1"/>
        <v/>
      </c>
      <c r="F37" s="19"/>
      <c r="G37" s="20"/>
      <c r="H37" s="21">
        <f t="shared" si="2"/>
        <v>0</v>
      </c>
      <c r="I37" s="21">
        <f t="shared" si="3"/>
        <v>0</v>
      </c>
      <c r="J37" s="22">
        <f t="shared" si="4"/>
        <v>0</v>
      </c>
      <c r="K37" s="21">
        <f t="shared" si="5"/>
        <v>0</v>
      </c>
      <c r="L37" s="22">
        <f t="shared" si="6"/>
        <v>0</v>
      </c>
      <c r="M37" s="12" t="e">
        <f>VLOOKUP(請求明細!D37*1,コードリスト!A:E,5,FALSE)</f>
        <v>#VALUE!</v>
      </c>
      <c r="CF37" s="4"/>
      <c r="CH37" s="4"/>
      <c r="CK37" s="4"/>
    </row>
    <row r="38" spans="1:89" ht="11.25" customHeight="1" x14ac:dyDescent="0.4">
      <c r="A38" s="17">
        <v>37</v>
      </c>
      <c r="B38" s="23"/>
      <c r="C38" s="14"/>
      <c r="D38" s="12" t="str">
        <f t="shared" si="0"/>
        <v/>
      </c>
      <c r="E38" s="12" t="str">
        <f t="shared" si="1"/>
        <v/>
      </c>
      <c r="F38" s="19"/>
      <c r="G38" s="20"/>
      <c r="H38" s="21">
        <f t="shared" si="2"/>
        <v>0</v>
      </c>
      <c r="I38" s="21">
        <f t="shared" si="3"/>
        <v>0</v>
      </c>
      <c r="J38" s="22">
        <f t="shared" si="4"/>
        <v>0</v>
      </c>
      <c r="K38" s="21">
        <f t="shared" si="5"/>
        <v>0</v>
      </c>
      <c r="L38" s="22">
        <f t="shared" si="6"/>
        <v>0</v>
      </c>
      <c r="M38" s="12" t="e">
        <f>VLOOKUP(請求明細!D38*1,コードリスト!A:E,5,FALSE)</f>
        <v>#VALUE!</v>
      </c>
      <c r="CF38" s="4"/>
      <c r="CH38" s="4"/>
      <c r="CK38" s="4"/>
    </row>
    <row r="39" spans="1:89" ht="11.25" customHeight="1" x14ac:dyDescent="0.4">
      <c r="A39" s="17">
        <v>38</v>
      </c>
      <c r="B39" s="23"/>
      <c r="C39" s="14"/>
      <c r="D39" s="12" t="str">
        <f t="shared" si="0"/>
        <v/>
      </c>
      <c r="E39" s="12" t="str">
        <f t="shared" si="1"/>
        <v/>
      </c>
      <c r="F39" s="19"/>
      <c r="G39" s="20"/>
      <c r="H39" s="21">
        <f t="shared" si="2"/>
        <v>0</v>
      </c>
      <c r="I39" s="21">
        <f t="shared" si="3"/>
        <v>0</v>
      </c>
      <c r="J39" s="22">
        <f t="shared" si="4"/>
        <v>0</v>
      </c>
      <c r="K39" s="21">
        <f t="shared" si="5"/>
        <v>0</v>
      </c>
      <c r="L39" s="22">
        <f t="shared" si="6"/>
        <v>0</v>
      </c>
      <c r="M39" s="12" t="e">
        <f>VLOOKUP(請求明細!D39*1,コードリスト!A:E,5,FALSE)</f>
        <v>#VALUE!</v>
      </c>
      <c r="CF39" s="4"/>
      <c r="CH39" s="4"/>
      <c r="CK39" s="4"/>
    </row>
    <row r="40" spans="1:89" ht="11.25" customHeight="1" x14ac:dyDescent="0.4">
      <c r="A40" s="17">
        <v>39</v>
      </c>
      <c r="B40" s="23"/>
      <c r="C40" s="14"/>
      <c r="D40" s="12" t="str">
        <f t="shared" si="0"/>
        <v/>
      </c>
      <c r="E40" s="12" t="str">
        <f t="shared" si="1"/>
        <v/>
      </c>
      <c r="F40" s="19"/>
      <c r="G40" s="20"/>
      <c r="H40" s="21">
        <f t="shared" si="2"/>
        <v>0</v>
      </c>
      <c r="I40" s="21">
        <f t="shared" si="3"/>
        <v>0</v>
      </c>
      <c r="J40" s="22">
        <f t="shared" si="4"/>
        <v>0</v>
      </c>
      <c r="K40" s="21">
        <f t="shared" si="5"/>
        <v>0</v>
      </c>
      <c r="L40" s="22">
        <f t="shared" si="6"/>
        <v>0</v>
      </c>
      <c r="M40" s="12" t="e">
        <f>VLOOKUP(請求明細!D40*1,コードリスト!A:E,5,FALSE)</f>
        <v>#VALUE!</v>
      </c>
      <c r="CF40" s="4"/>
      <c r="CH40" s="4"/>
      <c r="CK40" s="4"/>
    </row>
    <row r="41" spans="1:89" ht="11.25" customHeight="1" x14ac:dyDescent="0.4">
      <c r="A41" s="17">
        <v>40</v>
      </c>
      <c r="B41" s="23"/>
      <c r="C41" s="14"/>
      <c r="D41" s="12" t="str">
        <f t="shared" si="0"/>
        <v/>
      </c>
      <c r="E41" s="12" t="str">
        <f t="shared" si="1"/>
        <v/>
      </c>
      <c r="F41" s="19"/>
      <c r="G41" s="20"/>
      <c r="H41" s="21">
        <f t="shared" si="2"/>
        <v>0</v>
      </c>
      <c r="I41" s="21">
        <f t="shared" si="3"/>
        <v>0</v>
      </c>
      <c r="J41" s="22">
        <f t="shared" si="4"/>
        <v>0</v>
      </c>
      <c r="K41" s="21">
        <f t="shared" si="5"/>
        <v>0</v>
      </c>
      <c r="L41" s="22">
        <f t="shared" si="6"/>
        <v>0</v>
      </c>
      <c r="M41" s="12" t="e">
        <f>VLOOKUP(請求明細!D41*1,コードリスト!A:E,5,FALSE)</f>
        <v>#VALUE!</v>
      </c>
      <c r="CF41" s="4"/>
      <c r="CH41" s="4"/>
      <c r="CK41" s="4"/>
    </row>
    <row r="42" spans="1:89" ht="11.25" customHeight="1" x14ac:dyDescent="0.4">
      <c r="A42" s="17">
        <v>41</v>
      </c>
      <c r="B42" s="23"/>
      <c r="C42" s="14"/>
      <c r="D42" s="12" t="str">
        <f t="shared" si="0"/>
        <v/>
      </c>
      <c r="E42" s="12" t="str">
        <f t="shared" si="1"/>
        <v/>
      </c>
      <c r="F42" s="19"/>
      <c r="G42" s="20"/>
      <c r="H42" s="21">
        <f t="shared" si="2"/>
        <v>0</v>
      </c>
      <c r="I42" s="21">
        <f t="shared" si="3"/>
        <v>0</v>
      </c>
      <c r="J42" s="22">
        <f t="shared" si="4"/>
        <v>0</v>
      </c>
      <c r="K42" s="21">
        <f t="shared" si="5"/>
        <v>0</v>
      </c>
      <c r="L42" s="22">
        <f t="shared" si="6"/>
        <v>0</v>
      </c>
      <c r="M42" s="12" t="e">
        <f>VLOOKUP(請求明細!D42*1,コードリスト!A:E,5,FALSE)</f>
        <v>#VALUE!</v>
      </c>
      <c r="CF42" s="4"/>
      <c r="CH42" s="4"/>
      <c r="CK42" s="4"/>
    </row>
    <row r="43" spans="1:89" ht="11.25" customHeight="1" x14ac:dyDescent="0.4">
      <c r="A43" s="17">
        <v>42</v>
      </c>
      <c r="B43" s="23"/>
      <c r="C43" s="14"/>
      <c r="D43" s="12" t="str">
        <f t="shared" si="0"/>
        <v/>
      </c>
      <c r="E43" s="12" t="str">
        <f t="shared" si="1"/>
        <v/>
      </c>
      <c r="F43" s="19"/>
      <c r="G43" s="20"/>
      <c r="H43" s="21">
        <f t="shared" si="2"/>
        <v>0</v>
      </c>
      <c r="I43" s="21">
        <f t="shared" si="3"/>
        <v>0</v>
      </c>
      <c r="J43" s="22">
        <f t="shared" si="4"/>
        <v>0</v>
      </c>
      <c r="K43" s="21">
        <f t="shared" si="5"/>
        <v>0</v>
      </c>
      <c r="L43" s="22">
        <f t="shared" si="6"/>
        <v>0</v>
      </c>
      <c r="M43" s="12" t="e">
        <f>VLOOKUP(請求明細!D43*1,コードリスト!A:E,5,FALSE)</f>
        <v>#VALUE!</v>
      </c>
      <c r="CF43" s="4"/>
      <c r="CH43" s="4"/>
      <c r="CK43" s="4"/>
    </row>
    <row r="44" spans="1:89" ht="11.25" customHeight="1" x14ac:dyDescent="0.4">
      <c r="A44" s="17">
        <v>43</v>
      </c>
      <c r="B44" s="23"/>
      <c r="C44" s="14"/>
      <c r="D44" s="12" t="str">
        <f t="shared" si="0"/>
        <v/>
      </c>
      <c r="E44" s="12" t="str">
        <f t="shared" si="1"/>
        <v/>
      </c>
      <c r="F44" s="19"/>
      <c r="G44" s="20"/>
      <c r="H44" s="21">
        <f t="shared" si="2"/>
        <v>0</v>
      </c>
      <c r="I44" s="21">
        <f t="shared" si="3"/>
        <v>0</v>
      </c>
      <c r="J44" s="22">
        <f t="shared" si="4"/>
        <v>0</v>
      </c>
      <c r="K44" s="21">
        <f t="shared" si="5"/>
        <v>0</v>
      </c>
      <c r="L44" s="22">
        <f t="shared" si="6"/>
        <v>0</v>
      </c>
      <c r="M44" s="12" t="e">
        <f>VLOOKUP(請求明細!D44*1,コードリスト!A:E,5,FALSE)</f>
        <v>#VALUE!</v>
      </c>
      <c r="CF44" s="4"/>
      <c r="CH44" s="4"/>
      <c r="CK44" s="4"/>
    </row>
    <row r="45" spans="1:89" ht="11.25" customHeight="1" x14ac:dyDescent="0.4">
      <c r="A45" s="17">
        <v>44</v>
      </c>
      <c r="B45" s="23"/>
      <c r="C45" s="14"/>
      <c r="D45" s="12" t="str">
        <f t="shared" si="0"/>
        <v/>
      </c>
      <c r="E45" s="12" t="str">
        <f t="shared" si="1"/>
        <v/>
      </c>
      <c r="F45" s="19"/>
      <c r="G45" s="20"/>
      <c r="H45" s="21">
        <f t="shared" si="2"/>
        <v>0</v>
      </c>
      <c r="I45" s="21">
        <f t="shared" si="3"/>
        <v>0</v>
      </c>
      <c r="J45" s="22">
        <f t="shared" si="4"/>
        <v>0</v>
      </c>
      <c r="K45" s="21">
        <f t="shared" si="5"/>
        <v>0</v>
      </c>
      <c r="L45" s="22">
        <f t="shared" si="6"/>
        <v>0</v>
      </c>
      <c r="M45" s="12" t="e">
        <f>VLOOKUP(請求明細!D45*1,コードリスト!A:E,5,FALSE)</f>
        <v>#VALUE!</v>
      </c>
      <c r="CF45" s="4"/>
      <c r="CH45" s="4"/>
      <c r="CK45" s="4"/>
    </row>
    <row r="46" spans="1:89" ht="11.25" customHeight="1" x14ac:dyDescent="0.4">
      <c r="A46" s="17">
        <v>45</v>
      </c>
      <c r="B46" s="23"/>
      <c r="C46" s="14"/>
      <c r="D46" s="12" t="str">
        <f t="shared" si="0"/>
        <v/>
      </c>
      <c r="E46" s="12" t="str">
        <f t="shared" si="1"/>
        <v/>
      </c>
      <c r="F46" s="19"/>
      <c r="G46" s="20"/>
      <c r="H46" s="21">
        <f t="shared" si="2"/>
        <v>0</v>
      </c>
      <c r="I46" s="21">
        <f t="shared" si="3"/>
        <v>0</v>
      </c>
      <c r="J46" s="22">
        <f t="shared" si="4"/>
        <v>0</v>
      </c>
      <c r="K46" s="21">
        <f t="shared" si="5"/>
        <v>0</v>
      </c>
      <c r="L46" s="22">
        <f t="shared" si="6"/>
        <v>0</v>
      </c>
      <c r="M46" s="12" t="e">
        <f>VLOOKUP(請求明細!D46*1,コードリスト!A:E,5,FALSE)</f>
        <v>#VALUE!</v>
      </c>
      <c r="CF46" s="4"/>
      <c r="CH46" s="4"/>
      <c r="CK46" s="4"/>
    </row>
    <row r="47" spans="1:89" ht="11.25" customHeight="1" x14ac:dyDescent="0.4">
      <c r="A47" s="17">
        <v>46</v>
      </c>
      <c r="B47" s="23"/>
      <c r="C47" s="14"/>
      <c r="D47" s="12" t="str">
        <f t="shared" si="0"/>
        <v/>
      </c>
      <c r="E47" s="12" t="str">
        <f t="shared" si="1"/>
        <v/>
      </c>
      <c r="F47" s="19"/>
      <c r="G47" s="20"/>
      <c r="H47" s="21">
        <f t="shared" si="2"/>
        <v>0</v>
      </c>
      <c r="I47" s="21">
        <f t="shared" si="3"/>
        <v>0</v>
      </c>
      <c r="J47" s="22">
        <f t="shared" si="4"/>
        <v>0</v>
      </c>
      <c r="K47" s="21">
        <f t="shared" si="5"/>
        <v>0</v>
      </c>
      <c r="L47" s="22">
        <f t="shared" si="6"/>
        <v>0</v>
      </c>
      <c r="M47" s="12" t="e">
        <f>VLOOKUP(請求明細!D47*1,コードリスト!A:E,5,FALSE)</f>
        <v>#VALUE!</v>
      </c>
      <c r="CF47" s="4"/>
      <c r="CH47" s="4"/>
      <c r="CK47" s="4"/>
    </row>
    <row r="48" spans="1:89" ht="11.25" customHeight="1" x14ac:dyDescent="0.4">
      <c r="A48" s="17">
        <v>47</v>
      </c>
      <c r="B48" s="23"/>
      <c r="C48" s="14"/>
      <c r="D48" s="12" t="str">
        <f t="shared" si="0"/>
        <v/>
      </c>
      <c r="E48" s="12" t="str">
        <f t="shared" si="1"/>
        <v/>
      </c>
      <c r="F48" s="19"/>
      <c r="G48" s="20"/>
      <c r="H48" s="21">
        <f t="shared" si="2"/>
        <v>0</v>
      </c>
      <c r="I48" s="21">
        <f t="shared" si="3"/>
        <v>0</v>
      </c>
      <c r="J48" s="22">
        <f t="shared" si="4"/>
        <v>0</v>
      </c>
      <c r="K48" s="21">
        <f t="shared" si="5"/>
        <v>0</v>
      </c>
      <c r="L48" s="22">
        <f t="shared" si="6"/>
        <v>0</v>
      </c>
      <c r="M48" s="12" t="e">
        <f>VLOOKUP(請求明細!D48*1,コードリスト!A:E,5,FALSE)</f>
        <v>#VALUE!</v>
      </c>
      <c r="CF48" s="4"/>
      <c r="CH48" s="4"/>
      <c r="CK48" s="4"/>
    </row>
    <row r="49" spans="1:89" ht="11.25" customHeight="1" x14ac:dyDescent="0.4">
      <c r="A49" s="17">
        <v>48</v>
      </c>
      <c r="B49" s="23"/>
      <c r="C49" s="14"/>
      <c r="D49" s="12" t="str">
        <f t="shared" si="0"/>
        <v/>
      </c>
      <c r="E49" s="12" t="str">
        <f t="shared" si="1"/>
        <v/>
      </c>
      <c r="F49" s="19"/>
      <c r="G49" s="20"/>
      <c r="H49" s="21">
        <f t="shared" si="2"/>
        <v>0</v>
      </c>
      <c r="I49" s="21">
        <f t="shared" si="3"/>
        <v>0</v>
      </c>
      <c r="J49" s="22">
        <f t="shared" si="4"/>
        <v>0</v>
      </c>
      <c r="K49" s="21">
        <f t="shared" si="5"/>
        <v>0</v>
      </c>
      <c r="L49" s="22">
        <f t="shared" si="6"/>
        <v>0</v>
      </c>
      <c r="M49" s="12" t="e">
        <f>VLOOKUP(請求明細!D49*1,コードリスト!A:E,5,FALSE)</f>
        <v>#VALUE!</v>
      </c>
      <c r="CF49" s="4"/>
      <c r="CH49" s="4"/>
      <c r="CK49" s="4"/>
    </row>
    <row r="50" spans="1:89" ht="11.25" customHeight="1" x14ac:dyDescent="0.4">
      <c r="A50" s="17">
        <v>49</v>
      </c>
      <c r="B50" s="23"/>
      <c r="C50" s="14"/>
      <c r="D50" s="12" t="str">
        <f t="shared" si="0"/>
        <v/>
      </c>
      <c r="E50" s="12" t="str">
        <f t="shared" si="1"/>
        <v/>
      </c>
      <c r="F50" s="19"/>
      <c r="G50" s="20"/>
      <c r="H50" s="21">
        <f t="shared" si="2"/>
        <v>0</v>
      </c>
      <c r="I50" s="21">
        <f t="shared" si="3"/>
        <v>0</v>
      </c>
      <c r="J50" s="22">
        <f t="shared" si="4"/>
        <v>0</v>
      </c>
      <c r="K50" s="21">
        <f t="shared" si="5"/>
        <v>0</v>
      </c>
      <c r="L50" s="22">
        <f t="shared" si="6"/>
        <v>0</v>
      </c>
      <c r="M50" s="12" t="e">
        <f>VLOOKUP(請求明細!D50*1,コードリスト!A:E,5,FALSE)</f>
        <v>#VALUE!</v>
      </c>
      <c r="CF50" s="4"/>
      <c r="CH50" s="4"/>
      <c r="CK50" s="4"/>
    </row>
    <row r="51" spans="1:89" ht="11.25" customHeight="1" x14ac:dyDescent="0.4">
      <c r="A51" s="17">
        <v>50</v>
      </c>
      <c r="B51" s="23"/>
      <c r="C51" s="14"/>
      <c r="D51" s="12" t="str">
        <f t="shared" si="0"/>
        <v/>
      </c>
      <c r="E51" s="12" t="str">
        <f t="shared" si="1"/>
        <v/>
      </c>
      <c r="F51" s="19"/>
      <c r="G51" s="20"/>
      <c r="H51" s="21">
        <f t="shared" si="2"/>
        <v>0</v>
      </c>
      <c r="I51" s="21">
        <f t="shared" si="3"/>
        <v>0</v>
      </c>
      <c r="J51" s="22">
        <f t="shared" si="4"/>
        <v>0</v>
      </c>
      <c r="K51" s="21">
        <f t="shared" si="5"/>
        <v>0</v>
      </c>
      <c r="L51" s="22">
        <f t="shared" si="6"/>
        <v>0</v>
      </c>
      <c r="M51" s="12" t="e">
        <f>VLOOKUP(請求明細!D51*1,コードリスト!A:E,5,FALSE)</f>
        <v>#VALUE!</v>
      </c>
      <c r="CF51" s="4"/>
      <c r="CH51" s="4"/>
      <c r="CK51" s="4"/>
    </row>
    <row r="52" spans="1:89" ht="11.25" customHeight="1" x14ac:dyDescent="0.4">
      <c r="A52" s="17">
        <v>51</v>
      </c>
      <c r="B52" s="23"/>
      <c r="C52" s="14"/>
      <c r="D52" s="12" t="str">
        <f t="shared" si="0"/>
        <v/>
      </c>
      <c r="E52" s="12" t="str">
        <f t="shared" si="1"/>
        <v/>
      </c>
      <c r="F52" s="19"/>
      <c r="G52" s="20"/>
      <c r="H52" s="21">
        <f t="shared" si="2"/>
        <v>0</v>
      </c>
      <c r="I52" s="21">
        <f t="shared" si="3"/>
        <v>0</v>
      </c>
      <c r="J52" s="22">
        <f t="shared" si="4"/>
        <v>0</v>
      </c>
      <c r="K52" s="21">
        <f t="shared" si="5"/>
        <v>0</v>
      </c>
      <c r="L52" s="22">
        <f t="shared" si="6"/>
        <v>0</v>
      </c>
      <c r="M52" s="12" t="e">
        <f>VLOOKUP(請求明細!D52*1,コードリスト!A:E,5,FALSE)</f>
        <v>#VALUE!</v>
      </c>
      <c r="CF52" s="4"/>
      <c r="CH52" s="4"/>
      <c r="CK52" s="4"/>
    </row>
    <row r="53" spans="1:89" ht="11.25" customHeight="1" x14ac:dyDescent="0.4">
      <c r="A53" s="17">
        <v>52</v>
      </c>
      <c r="B53" s="23"/>
      <c r="C53" s="14"/>
      <c r="D53" s="12" t="str">
        <f t="shared" si="0"/>
        <v/>
      </c>
      <c r="E53" s="12" t="str">
        <f t="shared" si="1"/>
        <v/>
      </c>
      <c r="F53" s="19"/>
      <c r="G53" s="20"/>
      <c r="H53" s="21">
        <f t="shared" si="2"/>
        <v>0</v>
      </c>
      <c r="I53" s="21">
        <f t="shared" si="3"/>
        <v>0</v>
      </c>
      <c r="J53" s="22">
        <f t="shared" si="4"/>
        <v>0</v>
      </c>
      <c r="K53" s="21">
        <f t="shared" si="5"/>
        <v>0</v>
      </c>
      <c r="L53" s="22">
        <f t="shared" si="6"/>
        <v>0</v>
      </c>
      <c r="M53" s="12" t="e">
        <f>VLOOKUP(請求明細!D53*1,コードリスト!A:E,5,FALSE)</f>
        <v>#VALUE!</v>
      </c>
      <c r="CF53" s="4"/>
      <c r="CH53" s="4"/>
      <c r="CK53" s="4"/>
    </row>
    <row r="54" spans="1:89" ht="11.25" customHeight="1" x14ac:dyDescent="0.4">
      <c r="A54" s="17">
        <v>53</v>
      </c>
      <c r="B54" s="23"/>
      <c r="C54" s="14"/>
      <c r="D54" s="12" t="str">
        <f t="shared" si="0"/>
        <v/>
      </c>
      <c r="E54" s="12" t="str">
        <f t="shared" si="1"/>
        <v/>
      </c>
      <c r="F54" s="19"/>
      <c r="G54" s="20"/>
      <c r="H54" s="21">
        <f t="shared" si="2"/>
        <v>0</v>
      </c>
      <c r="I54" s="21">
        <f t="shared" si="3"/>
        <v>0</v>
      </c>
      <c r="J54" s="22">
        <f t="shared" si="4"/>
        <v>0</v>
      </c>
      <c r="K54" s="21">
        <f t="shared" si="5"/>
        <v>0</v>
      </c>
      <c r="L54" s="22">
        <f t="shared" si="6"/>
        <v>0</v>
      </c>
      <c r="M54" s="12" t="e">
        <f>VLOOKUP(請求明細!D54*1,コードリスト!A:E,5,FALSE)</f>
        <v>#VALUE!</v>
      </c>
      <c r="CF54" s="4"/>
      <c r="CH54" s="4"/>
      <c r="CK54" s="4"/>
    </row>
    <row r="55" spans="1:89" ht="11.25" customHeight="1" x14ac:dyDescent="0.4">
      <c r="A55" s="17">
        <v>54</v>
      </c>
      <c r="B55" s="23"/>
      <c r="C55" s="14"/>
      <c r="D55" s="12" t="str">
        <f t="shared" si="0"/>
        <v/>
      </c>
      <c r="E55" s="12" t="str">
        <f t="shared" si="1"/>
        <v/>
      </c>
      <c r="F55" s="19"/>
      <c r="G55" s="20"/>
      <c r="H55" s="21">
        <f t="shared" si="2"/>
        <v>0</v>
      </c>
      <c r="I55" s="21">
        <f t="shared" si="3"/>
        <v>0</v>
      </c>
      <c r="J55" s="22">
        <f t="shared" si="4"/>
        <v>0</v>
      </c>
      <c r="K55" s="21">
        <f t="shared" si="5"/>
        <v>0</v>
      </c>
      <c r="L55" s="22">
        <f t="shared" si="6"/>
        <v>0</v>
      </c>
      <c r="M55" s="12" t="e">
        <f>VLOOKUP(請求明細!D55*1,コードリスト!A:E,5,FALSE)</f>
        <v>#VALUE!</v>
      </c>
      <c r="CF55" s="4"/>
      <c r="CH55" s="4"/>
      <c r="CK55" s="4"/>
    </row>
    <row r="56" spans="1:89" ht="11.25" customHeight="1" x14ac:dyDescent="0.4">
      <c r="A56" s="17">
        <v>55</v>
      </c>
      <c r="B56" s="23"/>
      <c r="C56" s="14"/>
      <c r="D56" s="12" t="str">
        <f t="shared" si="0"/>
        <v/>
      </c>
      <c r="E56" s="12" t="str">
        <f t="shared" si="1"/>
        <v/>
      </c>
      <c r="F56" s="19"/>
      <c r="G56" s="20"/>
      <c r="H56" s="21">
        <f t="shared" si="2"/>
        <v>0</v>
      </c>
      <c r="I56" s="21">
        <f t="shared" si="3"/>
        <v>0</v>
      </c>
      <c r="J56" s="22">
        <f t="shared" si="4"/>
        <v>0</v>
      </c>
      <c r="K56" s="21">
        <f t="shared" si="5"/>
        <v>0</v>
      </c>
      <c r="L56" s="22">
        <f t="shared" si="6"/>
        <v>0</v>
      </c>
      <c r="M56" s="12" t="e">
        <f>VLOOKUP(請求明細!D56*1,コードリスト!A:E,5,FALSE)</f>
        <v>#VALUE!</v>
      </c>
      <c r="CF56" s="4"/>
      <c r="CH56" s="4"/>
      <c r="CK56" s="4"/>
    </row>
    <row r="57" spans="1:89" ht="11.25" customHeight="1" x14ac:dyDescent="0.4">
      <c r="A57" s="17">
        <v>56</v>
      </c>
      <c r="B57" s="23"/>
      <c r="C57" s="14"/>
      <c r="D57" s="12" t="str">
        <f t="shared" si="0"/>
        <v/>
      </c>
      <c r="E57" s="12" t="str">
        <f t="shared" si="1"/>
        <v/>
      </c>
      <c r="F57" s="19"/>
      <c r="G57" s="20"/>
      <c r="H57" s="21">
        <f t="shared" si="2"/>
        <v>0</v>
      </c>
      <c r="I57" s="21">
        <f t="shared" si="3"/>
        <v>0</v>
      </c>
      <c r="J57" s="22">
        <f t="shared" si="4"/>
        <v>0</v>
      </c>
      <c r="K57" s="21">
        <f t="shared" si="5"/>
        <v>0</v>
      </c>
      <c r="L57" s="22">
        <f t="shared" si="6"/>
        <v>0</v>
      </c>
      <c r="M57" s="12" t="e">
        <f>VLOOKUP(請求明細!D57*1,コードリスト!A:E,5,FALSE)</f>
        <v>#VALUE!</v>
      </c>
      <c r="CF57" s="4"/>
      <c r="CH57" s="4"/>
      <c r="CK57" s="4"/>
    </row>
    <row r="58" spans="1:89" ht="11.25" customHeight="1" x14ac:dyDescent="0.4">
      <c r="A58" s="17">
        <v>57</v>
      </c>
      <c r="B58" s="23"/>
      <c r="C58" s="14"/>
      <c r="D58" s="12" t="str">
        <f t="shared" si="0"/>
        <v/>
      </c>
      <c r="E58" s="12" t="str">
        <f t="shared" si="1"/>
        <v/>
      </c>
      <c r="F58" s="19"/>
      <c r="G58" s="20"/>
      <c r="H58" s="21">
        <f t="shared" si="2"/>
        <v>0</v>
      </c>
      <c r="I58" s="21">
        <f t="shared" si="3"/>
        <v>0</v>
      </c>
      <c r="J58" s="22">
        <f t="shared" si="4"/>
        <v>0</v>
      </c>
      <c r="K58" s="21">
        <f t="shared" si="5"/>
        <v>0</v>
      </c>
      <c r="L58" s="22">
        <f t="shared" si="6"/>
        <v>0</v>
      </c>
      <c r="M58" s="12" t="e">
        <f>VLOOKUP(請求明細!D58*1,コードリスト!A:E,5,FALSE)</f>
        <v>#VALUE!</v>
      </c>
      <c r="CF58" s="4"/>
      <c r="CH58" s="4"/>
      <c r="CK58" s="4"/>
    </row>
    <row r="59" spans="1:89" ht="11.25" customHeight="1" x14ac:dyDescent="0.4">
      <c r="A59" s="17">
        <v>58</v>
      </c>
      <c r="B59" s="23"/>
      <c r="C59" s="14"/>
      <c r="D59" s="12" t="str">
        <f t="shared" si="0"/>
        <v/>
      </c>
      <c r="E59" s="12" t="str">
        <f t="shared" si="1"/>
        <v/>
      </c>
      <c r="F59" s="19"/>
      <c r="G59" s="20"/>
      <c r="H59" s="21">
        <f t="shared" si="2"/>
        <v>0</v>
      </c>
      <c r="I59" s="21">
        <f t="shared" si="3"/>
        <v>0</v>
      </c>
      <c r="J59" s="22">
        <f t="shared" si="4"/>
        <v>0</v>
      </c>
      <c r="K59" s="21">
        <f t="shared" si="5"/>
        <v>0</v>
      </c>
      <c r="L59" s="22">
        <f t="shared" si="6"/>
        <v>0</v>
      </c>
      <c r="M59" s="12" t="e">
        <f>VLOOKUP(請求明細!D59*1,コードリスト!A:E,5,FALSE)</f>
        <v>#VALUE!</v>
      </c>
      <c r="CF59" s="4"/>
      <c r="CH59" s="4"/>
      <c r="CK59" s="4"/>
    </row>
    <row r="60" spans="1:89" ht="11.25" customHeight="1" x14ac:dyDescent="0.4">
      <c r="A60" s="17">
        <v>59</v>
      </c>
      <c r="B60" s="23"/>
      <c r="C60" s="14"/>
      <c r="D60" s="12" t="str">
        <f t="shared" si="0"/>
        <v/>
      </c>
      <c r="E60" s="12" t="str">
        <f t="shared" si="1"/>
        <v/>
      </c>
      <c r="F60" s="19"/>
      <c r="G60" s="20"/>
      <c r="H60" s="21">
        <f t="shared" si="2"/>
        <v>0</v>
      </c>
      <c r="I60" s="21">
        <f t="shared" si="3"/>
        <v>0</v>
      </c>
      <c r="J60" s="22">
        <f t="shared" si="4"/>
        <v>0</v>
      </c>
      <c r="K60" s="21">
        <f t="shared" si="5"/>
        <v>0</v>
      </c>
      <c r="L60" s="22">
        <f t="shared" si="6"/>
        <v>0</v>
      </c>
      <c r="M60" s="12" t="e">
        <f>VLOOKUP(請求明細!D60*1,コードリスト!A:E,5,FALSE)</f>
        <v>#VALUE!</v>
      </c>
      <c r="CF60" s="4"/>
      <c r="CH60" s="4"/>
      <c r="CK60" s="4"/>
    </row>
    <row r="61" spans="1:89" ht="11.25" customHeight="1" x14ac:dyDescent="0.4">
      <c r="A61" s="17">
        <v>60</v>
      </c>
      <c r="B61" s="23"/>
      <c r="C61" s="14"/>
      <c r="D61" s="12" t="str">
        <f t="shared" si="0"/>
        <v/>
      </c>
      <c r="E61" s="12" t="str">
        <f t="shared" si="1"/>
        <v/>
      </c>
      <c r="F61" s="19"/>
      <c r="G61" s="20"/>
      <c r="H61" s="21">
        <f t="shared" si="2"/>
        <v>0</v>
      </c>
      <c r="I61" s="21">
        <f t="shared" si="3"/>
        <v>0</v>
      </c>
      <c r="J61" s="22">
        <f t="shared" si="4"/>
        <v>0</v>
      </c>
      <c r="K61" s="21">
        <f t="shared" si="5"/>
        <v>0</v>
      </c>
      <c r="L61" s="22">
        <f t="shared" si="6"/>
        <v>0</v>
      </c>
      <c r="M61" s="12" t="e">
        <f>VLOOKUP(請求明細!D61*1,コードリスト!A:E,5,FALSE)</f>
        <v>#VALUE!</v>
      </c>
      <c r="CF61" s="4"/>
      <c r="CH61" s="4"/>
      <c r="CK61" s="4"/>
    </row>
    <row r="62" spans="1:89" ht="11.25" customHeight="1" x14ac:dyDescent="0.4">
      <c r="A62" s="17">
        <v>61</v>
      </c>
      <c r="B62" s="23"/>
      <c r="C62" s="14"/>
      <c r="D62" s="12" t="str">
        <f t="shared" si="0"/>
        <v/>
      </c>
      <c r="E62" s="12" t="str">
        <f t="shared" si="1"/>
        <v/>
      </c>
      <c r="F62" s="19"/>
      <c r="G62" s="20"/>
      <c r="H62" s="21">
        <f t="shared" si="2"/>
        <v>0</v>
      </c>
      <c r="I62" s="21">
        <f t="shared" si="3"/>
        <v>0</v>
      </c>
      <c r="J62" s="22">
        <f t="shared" si="4"/>
        <v>0</v>
      </c>
      <c r="K62" s="21">
        <f t="shared" si="5"/>
        <v>0</v>
      </c>
      <c r="L62" s="22">
        <f t="shared" si="6"/>
        <v>0</v>
      </c>
      <c r="M62" s="12" t="e">
        <f>VLOOKUP(請求明細!D62*1,コードリスト!A:E,5,FALSE)</f>
        <v>#VALUE!</v>
      </c>
      <c r="CF62" s="4"/>
      <c r="CH62" s="4"/>
      <c r="CK62" s="4"/>
    </row>
    <row r="63" spans="1:89" ht="11.25" customHeight="1" x14ac:dyDescent="0.4">
      <c r="A63" s="17">
        <v>62</v>
      </c>
      <c r="B63" s="23"/>
      <c r="C63" s="14"/>
      <c r="D63" s="12" t="str">
        <f t="shared" si="0"/>
        <v/>
      </c>
      <c r="E63" s="12" t="str">
        <f t="shared" si="1"/>
        <v/>
      </c>
      <c r="F63" s="19"/>
      <c r="G63" s="20"/>
      <c r="H63" s="21">
        <f t="shared" si="2"/>
        <v>0</v>
      </c>
      <c r="I63" s="21">
        <f t="shared" si="3"/>
        <v>0</v>
      </c>
      <c r="J63" s="22">
        <f t="shared" si="4"/>
        <v>0</v>
      </c>
      <c r="K63" s="21">
        <f t="shared" si="5"/>
        <v>0</v>
      </c>
      <c r="L63" s="22">
        <f t="shared" si="6"/>
        <v>0</v>
      </c>
      <c r="M63" s="12" t="e">
        <f>VLOOKUP(請求明細!D63*1,コードリスト!A:E,5,FALSE)</f>
        <v>#VALUE!</v>
      </c>
      <c r="CF63" s="4"/>
      <c r="CH63" s="4"/>
      <c r="CK63" s="4"/>
    </row>
    <row r="64" spans="1:89" ht="11.25" customHeight="1" x14ac:dyDescent="0.4">
      <c r="A64" s="17">
        <v>63</v>
      </c>
      <c r="B64" s="23"/>
      <c r="C64" s="14"/>
      <c r="D64" s="12" t="str">
        <f t="shared" si="0"/>
        <v/>
      </c>
      <c r="E64" s="12" t="str">
        <f t="shared" si="1"/>
        <v/>
      </c>
      <c r="F64" s="19"/>
      <c r="G64" s="20"/>
      <c r="H64" s="21">
        <f t="shared" si="2"/>
        <v>0</v>
      </c>
      <c r="I64" s="21">
        <f t="shared" si="3"/>
        <v>0</v>
      </c>
      <c r="J64" s="22">
        <f t="shared" si="4"/>
        <v>0</v>
      </c>
      <c r="K64" s="21">
        <f t="shared" si="5"/>
        <v>0</v>
      </c>
      <c r="L64" s="22">
        <f t="shared" si="6"/>
        <v>0</v>
      </c>
      <c r="M64" s="12" t="e">
        <f>VLOOKUP(請求明細!D64*1,コードリスト!A:E,5,FALSE)</f>
        <v>#VALUE!</v>
      </c>
      <c r="CF64" s="4"/>
      <c r="CH64" s="4"/>
      <c r="CK64" s="4"/>
    </row>
    <row r="65" spans="1:89" ht="11.25" customHeight="1" x14ac:dyDescent="0.4">
      <c r="A65" s="17">
        <v>64</v>
      </c>
      <c r="B65" s="23"/>
      <c r="C65" s="14"/>
      <c r="D65" s="12" t="str">
        <f t="shared" si="0"/>
        <v/>
      </c>
      <c r="E65" s="12" t="str">
        <f t="shared" si="1"/>
        <v/>
      </c>
      <c r="F65" s="19"/>
      <c r="G65" s="20"/>
      <c r="H65" s="21">
        <f t="shared" si="2"/>
        <v>0</v>
      </c>
      <c r="I65" s="21">
        <f t="shared" si="3"/>
        <v>0</v>
      </c>
      <c r="J65" s="22">
        <f t="shared" si="4"/>
        <v>0</v>
      </c>
      <c r="K65" s="21">
        <f t="shared" si="5"/>
        <v>0</v>
      </c>
      <c r="L65" s="22">
        <f t="shared" si="6"/>
        <v>0</v>
      </c>
      <c r="M65" s="12" t="e">
        <f>VLOOKUP(請求明細!D65*1,コードリスト!A:E,5,FALSE)</f>
        <v>#VALUE!</v>
      </c>
      <c r="CF65" s="4"/>
      <c r="CH65" s="4"/>
      <c r="CK65" s="4"/>
    </row>
    <row r="66" spans="1:89" ht="11.25" customHeight="1" x14ac:dyDescent="0.4">
      <c r="A66" s="17">
        <v>65</v>
      </c>
      <c r="B66" s="23"/>
      <c r="C66" s="14"/>
      <c r="D66" s="12" t="str">
        <f t="shared" si="0"/>
        <v/>
      </c>
      <c r="E66" s="12" t="str">
        <f t="shared" si="1"/>
        <v/>
      </c>
      <c r="F66" s="19"/>
      <c r="G66" s="20"/>
      <c r="H66" s="21">
        <f t="shared" si="2"/>
        <v>0</v>
      </c>
      <c r="I66" s="21">
        <f t="shared" si="3"/>
        <v>0</v>
      </c>
      <c r="J66" s="22">
        <f t="shared" si="4"/>
        <v>0</v>
      </c>
      <c r="K66" s="21">
        <f t="shared" si="5"/>
        <v>0</v>
      </c>
      <c r="L66" s="22">
        <f t="shared" si="6"/>
        <v>0</v>
      </c>
      <c r="M66" s="12" t="e">
        <f>VLOOKUP(請求明細!D66*1,コードリスト!A:E,5,FALSE)</f>
        <v>#VALUE!</v>
      </c>
      <c r="CF66" s="4"/>
      <c r="CH66" s="4"/>
      <c r="CK66" s="4"/>
    </row>
    <row r="67" spans="1:89" ht="11.25" customHeight="1" x14ac:dyDescent="0.4">
      <c r="A67" s="17">
        <v>66</v>
      </c>
      <c r="B67" s="23"/>
      <c r="C67" s="14"/>
      <c r="D67" s="12" t="str">
        <f t="shared" ref="D67:D130" si="7">LEFT(C67,4)</f>
        <v/>
      </c>
      <c r="E67" s="12" t="str">
        <f t="shared" ref="E67:E130" si="8">MID(C67,5,2)</f>
        <v/>
      </c>
      <c r="F67" s="19"/>
      <c r="G67" s="20"/>
      <c r="H67" s="21">
        <f t="shared" ref="H67:H130" si="9">ROUNDDOWN(G67/1.1,0)</f>
        <v>0</v>
      </c>
      <c r="I67" s="21">
        <f t="shared" ref="I67:I130" si="10">ROUND(H67*$O$2,0)</f>
        <v>0</v>
      </c>
      <c r="J67" s="22">
        <f t="shared" ref="J67:J130" si="11">H67-I67</f>
        <v>0</v>
      </c>
      <c r="K67" s="21">
        <f t="shared" ref="K67:K130" si="12">ROUND(H67*(1-$P$2),0)</f>
        <v>0</v>
      </c>
      <c r="L67" s="22">
        <f t="shared" ref="L67:L130" si="13">K67-J67</f>
        <v>0</v>
      </c>
      <c r="M67" s="12" t="e">
        <f>VLOOKUP(請求明細!D67*1,コードリスト!A:E,5,FALSE)</f>
        <v>#VALUE!</v>
      </c>
      <c r="CF67" s="4"/>
      <c r="CH67" s="4"/>
      <c r="CK67" s="4"/>
    </row>
    <row r="68" spans="1:89" ht="11.25" customHeight="1" x14ac:dyDescent="0.4">
      <c r="A68" s="17">
        <v>67</v>
      </c>
      <c r="B68" s="23"/>
      <c r="C68" s="14"/>
      <c r="D68" s="12" t="str">
        <f t="shared" si="7"/>
        <v/>
      </c>
      <c r="E68" s="12" t="str">
        <f t="shared" si="8"/>
        <v/>
      </c>
      <c r="F68" s="19"/>
      <c r="G68" s="20"/>
      <c r="H68" s="21">
        <f t="shared" si="9"/>
        <v>0</v>
      </c>
      <c r="I68" s="21">
        <f t="shared" si="10"/>
        <v>0</v>
      </c>
      <c r="J68" s="22">
        <f t="shared" si="11"/>
        <v>0</v>
      </c>
      <c r="K68" s="21">
        <f t="shared" si="12"/>
        <v>0</v>
      </c>
      <c r="L68" s="22">
        <f t="shared" si="13"/>
        <v>0</v>
      </c>
      <c r="M68" s="12" t="e">
        <f>VLOOKUP(請求明細!D68*1,コードリスト!A:E,5,FALSE)</f>
        <v>#VALUE!</v>
      </c>
      <c r="CF68" s="4"/>
      <c r="CH68" s="4"/>
      <c r="CK68" s="4"/>
    </row>
    <row r="69" spans="1:89" ht="11.25" customHeight="1" x14ac:dyDescent="0.4">
      <c r="A69" s="17">
        <v>68</v>
      </c>
      <c r="B69" s="23"/>
      <c r="C69" s="14"/>
      <c r="D69" s="12" t="str">
        <f t="shared" si="7"/>
        <v/>
      </c>
      <c r="E69" s="12" t="str">
        <f t="shared" si="8"/>
        <v/>
      </c>
      <c r="F69" s="19"/>
      <c r="G69" s="20"/>
      <c r="H69" s="21">
        <f t="shared" si="9"/>
        <v>0</v>
      </c>
      <c r="I69" s="21">
        <f t="shared" si="10"/>
        <v>0</v>
      </c>
      <c r="J69" s="22">
        <f t="shared" si="11"/>
        <v>0</v>
      </c>
      <c r="K69" s="21">
        <f t="shared" si="12"/>
        <v>0</v>
      </c>
      <c r="L69" s="22">
        <f t="shared" si="13"/>
        <v>0</v>
      </c>
      <c r="M69" s="12" t="e">
        <f>VLOOKUP(請求明細!D69*1,コードリスト!A:E,5,FALSE)</f>
        <v>#VALUE!</v>
      </c>
      <c r="CF69" s="4"/>
      <c r="CH69" s="4"/>
      <c r="CK69" s="4"/>
    </row>
    <row r="70" spans="1:89" ht="11.25" customHeight="1" x14ac:dyDescent="0.4">
      <c r="A70" s="17">
        <v>69</v>
      </c>
      <c r="B70" s="23"/>
      <c r="C70" s="14"/>
      <c r="D70" s="12" t="str">
        <f t="shared" si="7"/>
        <v/>
      </c>
      <c r="E70" s="12" t="str">
        <f t="shared" si="8"/>
        <v/>
      </c>
      <c r="F70" s="19"/>
      <c r="G70" s="20"/>
      <c r="H70" s="21">
        <f t="shared" si="9"/>
        <v>0</v>
      </c>
      <c r="I70" s="21">
        <f t="shared" si="10"/>
        <v>0</v>
      </c>
      <c r="J70" s="22">
        <f t="shared" si="11"/>
        <v>0</v>
      </c>
      <c r="K70" s="21">
        <f t="shared" si="12"/>
        <v>0</v>
      </c>
      <c r="L70" s="22">
        <f t="shared" si="13"/>
        <v>0</v>
      </c>
      <c r="M70" s="12" t="e">
        <f>VLOOKUP(請求明細!D70*1,コードリスト!A:E,5,FALSE)</f>
        <v>#VALUE!</v>
      </c>
      <c r="CF70" s="4"/>
      <c r="CH70" s="4"/>
      <c r="CK70" s="4"/>
    </row>
    <row r="71" spans="1:89" ht="11.25" customHeight="1" x14ac:dyDescent="0.4">
      <c r="A71" s="17">
        <v>70</v>
      </c>
      <c r="B71" s="23"/>
      <c r="C71" s="14"/>
      <c r="D71" s="12" t="str">
        <f t="shared" si="7"/>
        <v/>
      </c>
      <c r="E71" s="12" t="str">
        <f t="shared" si="8"/>
        <v/>
      </c>
      <c r="F71" s="19"/>
      <c r="G71" s="20"/>
      <c r="H71" s="21">
        <f t="shared" si="9"/>
        <v>0</v>
      </c>
      <c r="I71" s="21">
        <f t="shared" si="10"/>
        <v>0</v>
      </c>
      <c r="J71" s="22">
        <f t="shared" si="11"/>
        <v>0</v>
      </c>
      <c r="K71" s="21">
        <f t="shared" si="12"/>
        <v>0</v>
      </c>
      <c r="L71" s="22">
        <f t="shared" si="13"/>
        <v>0</v>
      </c>
      <c r="M71" s="12" t="e">
        <f>VLOOKUP(請求明細!D71*1,コードリスト!A:E,5,FALSE)</f>
        <v>#VALUE!</v>
      </c>
      <c r="CF71" s="4"/>
      <c r="CH71" s="4"/>
      <c r="CK71" s="4"/>
    </row>
    <row r="72" spans="1:89" ht="11.25" customHeight="1" x14ac:dyDescent="0.4">
      <c r="A72" s="17">
        <v>71</v>
      </c>
      <c r="B72" s="23"/>
      <c r="C72" s="14"/>
      <c r="D72" s="12" t="str">
        <f t="shared" si="7"/>
        <v/>
      </c>
      <c r="E72" s="12" t="str">
        <f t="shared" si="8"/>
        <v/>
      </c>
      <c r="F72" s="19"/>
      <c r="G72" s="20"/>
      <c r="H72" s="21">
        <f t="shared" si="9"/>
        <v>0</v>
      </c>
      <c r="I72" s="21">
        <f t="shared" si="10"/>
        <v>0</v>
      </c>
      <c r="J72" s="22">
        <f t="shared" si="11"/>
        <v>0</v>
      </c>
      <c r="K72" s="21">
        <f t="shared" si="12"/>
        <v>0</v>
      </c>
      <c r="L72" s="22">
        <f t="shared" si="13"/>
        <v>0</v>
      </c>
      <c r="M72" s="12" t="e">
        <f>VLOOKUP(請求明細!D72*1,コードリスト!A:E,5,FALSE)</f>
        <v>#VALUE!</v>
      </c>
      <c r="CF72" s="4"/>
      <c r="CH72" s="4"/>
      <c r="CK72" s="4"/>
    </row>
    <row r="73" spans="1:89" ht="11.25" customHeight="1" x14ac:dyDescent="0.4">
      <c r="A73" s="17">
        <v>72</v>
      </c>
      <c r="B73" s="23"/>
      <c r="C73" s="14"/>
      <c r="D73" s="12" t="str">
        <f t="shared" si="7"/>
        <v/>
      </c>
      <c r="E73" s="12" t="str">
        <f t="shared" si="8"/>
        <v/>
      </c>
      <c r="F73" s="19"/>
      <c r="G73" s="20"/>
      <c r="H73" s="21">
        <f t="shared" si="9"/>
        <v>0</v>
      </c>
      <c r="I73" s="21">
        <f t="shared" si="10"/>
        <v>0</v>
      </c>
      <c r="J73" s="22">
        <f t="shared" si="11"/>
        <v>0</v>
      </c>
      <c r="K73" s="21">
        <f t="shared" si="12"/>
        <v>0</v>
      </c>
      <c r="L73" s="22">
        <f t="shared" si="13"/>
        <v>0</v>
      </c>
      <c r="M73" s="12" t="e">
        <f>VLOOKUP(請求明細!D73*1,コードリスト!A:E,5,FALSE)</f>
        <v>#VALUE!</v>
      </c>
      <c r="CF73" s="4"/>
      <c r="CH73" s="4"/>
      <c r="CK73" s="4"/>
    </row>
    <row r="74" spans="1:89" ht="11.25" customHeight="1" x14ac:dyDescent="0.4">
      <c r="A74" s="17">
        <v>73</v>
      </c>
      <c r="B74" s="23"/>
      <c r="C74" s="14"/>
      <c r="D74" s="12" t="str">
        <f t="shared" si="7"/>
        <v/>
      </c>
      <c r="E74" s="12" t="str">
        <f t="shared" si="8"/>
        <v/>
      </c>
      <c r="F74" s="19"/>
      <c r="G74" s="20"/>
      <c r="H74" s="21">
        <f t="shared" si="9"/>
        <v>0</v>
      </c>
      <c r="I74" s="21">
        <f t="shared" si="10"/>
        <v>0</v>
      </c>
      <c r="J74" s="22">
        <f t="shared" si="11"/>
        <v>0</v>
      </c>
      <c r="K74" s="21">
        <f t="shared" si="12"/>
        <v>0</v>
      </c>
      <c r="L74" s="22">
        <f t="shared" si="13"/>
        <v>0</v>
      </c>
      <c r="M74" s="12" t="e">
        <f>VLOOKUP(請求明細!D74*1,コードリスト!A:E,5,FALSE)</f>
        <v>#VALUE!</v>
      </c>
      <c r="CF74" s="4"/>
      <c r="CH74" s="4"/>
      <c r="CK74" s="4"/>
    </row>
    <row r="75" spans="1:89" ht="11.25" customHeight="1" x14ac:dyDescent="0.4">
      <c r="A75" s="17">
        <v>74</v>
      </c>
      <c r="B75" s="23"/>
      <c r="C75" s="14"/>
      <c r="D75" s="12" t="str">
        <f t="shared" si="7"/>
        <v/>
      </c>
      <c r="E75" s="12" t="str">
        <f t="shared" si="8"/>
        <v/>
      </c>
      <c r="F75" s="19"/>
      <c r="G75" s="20"/>
      <c r="H75" s="21">
        <f t="shared" si="9"/>
        <v>0</v>
      </c>
      <c r="I75" s="21">
        <f t="shared" si="10"/>
        <v>0</v>
      </c>
      <c r="J75" s="22">
        <f t="shared" si="11"/>
        <v>0</v>
      </c>
      <c r="K75" s="21">
        <f t="shared" si="12"/>
        <v>0</v>
      </c>
      <c r="L75" s="22">
        <f t="shared" si="13"/>
        <v>0</v>
      </c>
      <c r="M75" s="12" t="e">
        <f>VLOOKUP(請求明細!D75*1,コードリスト!A:E,5,FALSE)</f>
        <v>#VALUE!</v>
      </c>
      <c r="CF75" s="4"/>
      <c r="CH75" s="4"/>
      <c r="CK75" s="4"/>
    </row>
    <row r="76" spans="1:89" ht="11.25" customHeight="1" x14ac:dyDescent="0.4">
      <c r="A76" s="17">
        <v>75</v>
      </c>
      <c r="B76" s="23"/>
      <c r="C76" s="14"/>
      <c r="D76" s="12" t="str">
        <f t="shared" si="7"/>
        <v/>
      </c>
      <c r="E76" s="12" t="str">
        <f t="shared" si="8"/>
        <v/>
      </c>
      <c r="F76" s="19"/>
      <c r="G76" s="20"/>
      <c r="H76" s="21">
        <f t="shared" si="9"/>
        <v>0</v>
      </c>
      <c r="I76" s="21">
        <f t="shared" si="10"/>
        <v>0</v>
      </c>
      <c r="J76" s="22">
        <f t="shared" si="11"/>
        <v>0</v>
      </c>
      <c r="K76" s="21">
        <f t="shared" si="12"/>
        <v>0</v>
      </c>
      <c r="L76" s="22">
        <f t="shared" si="13"/>
        <v>0</v>
      </c>
      <c r="M76" s="12" t="e">
        <f>VLOOKUP(請求明細!D76*1,コードリスト!A:E,5,FALSE)</f>
        <v>#VALUE!</v>
      </c>
      <c r="CF76" s="4"/>
      <c r="CH76" s="4"/>
      <c r="CK76" s="4"/>
    </row>
    <row r="77" spans="1:89" ht="11.25" customHeight="1" x14ac:dyDescent="0.4">
      <c r="A77" s="17">
        <v>76</v>
      </c>
      <c r="B77" s="23"/>
      <c r="C77" s="14"/>
      <c r="D77" s="12" t="str">
        <f t="shared" si="7"/>
        <v/>
      </c>
      <c r="E77" s="12" t="str">
        <f t="shared" si="8"/>
        <v/>
      </c>
      <c r="F77" s="19"/>
      <c r="G77" s="20"/>
      <c r="H77" s="21">
        <f t="shared" si="9"/>
        <v>0</v>
      </c>
      <c r="I77" s="21">
        <f t="shared" si="10"/>
        <v>0</v>
      </c>
      <c r="J77" s="22">
        <f t="shared" si="11"/>
        <v>0</v>
      </c>
      <c r="K77" s="21">
        <f t="shared" si="12"/>
        <v>0</v>
      </c>
      <c r="L77" s="22">
        <f t="shared" si="13"/>
        <v>0</v>
      </c>
      <c r="M77" s="12" t="e">
        <f>VLOOKUP(請求明細!D77*1,コードリスト!A:E,5,FALSE)</f>
        <v>#VALUE!</v>
      </c>
      <c r="CF77" s="4"/>
      <c r="CH77" s="4"/>
      <c r="CK77" s="4"/>
    </row>
    <row r="78" spans="1:89" ht="11.25" customHeight="1" x14ac:dyDescent="0.4">
      <c r="A78" s="17">
        <v>77</v>
      </c>
      <c r="B78" s="23"/>
      <c r="C78" s="14"/>
      <c r="D78" s="12" t="str">
        <f t="shared" si="7"/>
        <v/>
      </c>
      <c r="E78" s="12" t="str">
        <f t="shared" si="8"/>
        <v/>
      </c>
      <c r="F78" s="19"/>
      <c r="G78" s="20"/>
      <c r="H78" s="21">
        <f t="shared" si="9"/>
        <v>0</v>
      </c>
      <c r="I78" s="21">
        <f t="shared" si="10"/>
        <v>0</v>
      </c>
      <c r="J78" s="22">
        <f t="shared" si="11"/>
        <v>0</v>
      </c>
      <c r="K78" s="21">
        <f t="shared" si="12"/>
        <v>0</v>
      </c>
      <c r="L78" s="22">
        <f t="shared" si="13"/>
        <v>0</v>
      </c>
      <c r="M78" s="12" t="e">
        <f>VLOOKUP(請求明細!D78*1,コードリスト!A:E,5,FALSE)</f>
        <v>#VALUE!</v>
      </c>
      <c r="CF78" s="4"/>
      <c r="CH78" s="4"/>
      <c r="CK78" s="4"/>
    </row>
    <row r="79" spans="1:89" ht="11.25" customHeight="1" x14ac:dyDescent="0.4">
      <c r="A79" s="17">
        <v>78</v>
      </c>
      <c r="B79" s="23"/>
      <c r="C79" s="14"/>
      <c r="D79" s="12" t="str">
        <f t="shared" si="7"/>
        <v/>
      </c>
      <c r="E79" s="12" t="str">
        <f t="shared" si="8"/>
        <v/>
      </c>
      <c r="F79" s="19"/>
      <c r="G79" s="20"/>
      <c r="H79" s="21">
        <f t="shared" si="9"/>
        <v>0</v>
      </c>
      <c r="I79" s="21">
        <f t="shared" si="10"/>
        <v>0</v>
      </c>
      <c r="J79" s="22">
        <f t="shared" si="11"/>
        <v>0</v>
      </c>
      <c r="K79" s="21">
        <f t="shared" si="12"/>
        <v>0</v>
      </c>
      <c r="L79" s="22">
        <f t="shared" si="13"/>
        <v>0</v>
      </c>
      <c r="M79" s="12" t="e">
        <f>VLOOKUP(請求明細!D79*1,コードリスト!A:E,5,FALSE)</f>
        <v>#VALUE!</v>
      </c>
      <c r="CF79" s="4"/>
      <c r="CH79" s="4"/>
      <c r="CK79" s="4"/>
    </row>
    <row r="80" spans="1:89" ht="11.25" customHeight="1" x14ac:dyDescent="0.4">
      <c r="A80" s="17">
        <v>79</v>
      </c>
      <c r="B80" s="23"/>
      <c r="C80" s="14"/>
      <c r="D80" s="12" t="str">
        <f t="shared" si="7"/>
        <v/>
      </c>
      <c r="E80" s="12" t="str">
        <f t="shared" si="8"/>
        <v/>
      </c>
      <c r="F80" s="19"/>
      <c r="G80" s="20"/>
      <c r="H80" s="21">
        <f t="shared" si="9"/>
        <v>0</v>
      </c>
      <c r="I80" s="21">
        <f t="shared" si="10"/>
        <v>0</v>
      </c>
      <c r="J80" s="22">
        <f t="shared" si="11"/>
        <v>0</v>
      </c>
      <c r="K80" s="21">
        <f t="shared" si="12"/>
        <v>0</v>
      </c>
      <c r="L80" s="22">
        <f t="shared" si="13"/>
        <v>0</v>
      </c>
      <c r="M80" s="12" t="e">
        <f>VLOOKUP(請求明細!D80*1,コードリスト!A:E,5,FALSE)</f>
        <v>#VALUE!</v>
      </c>
      <c r="CF80" s="4"/>
      <c r="CH80" s="4"/>
      <c r="CK80" s="4"/>
    </row>
    <row r="81" spans="1:89" ht="11.25" customHeight="1" x14ac:dyDescent="0.4">
      <c r="A81" s="17">
        <v>80</v>
      </c>
      <c r="B81" s="23"/>
      <c r="C81" s="14"/>
      <c r="D81" s="12" t="str">
        <f t="shared" si="7"/>
        <v/>
      </c>
      <c r="E81" s="12" t="str">
        <f t="shared" si="8"/>
        <v/>
      </c>
      <c r="F81" s="19"/>
      <c r="G81" s="20"/>
      <c r="H81" s="21">
        <f t="shared" si="9"/>
        <v>0</v>
      </c>
      <c r="I81" s="21">
        <f t="shared" si="10"/>
        <v>0</v>
      </c>
      <c r="J81" s="22">
        <f t="shared" si="11"/>
        <v>0</v>
      </c>
      <c r="K81" s="21">
        <f t="shared" si="12"/>
        <v>0</v>
      </c>
      <c r="L81" s="22">
        <f t="shared" si="13"/>
        <v>0</v>
      </c>
      <c r="M81" s="12" t="e">
        <f>VLOOKUP(請求明細!D81*1,コードリスト!A:E,5,FALSE)</f>
        <v>#VALUE!</v>
      </c>
      <c r="CF81" s="4"/>
      <c r="CH81" s="4"/>
      <c r="CK81" s="4"/>
    </row>
    <row r="82" spans="1:89" ht="11.25" customHeight="1" x14ac:dyDescent="0.4">
      <c r="A82" s="17">
        <v>81</v>
      </c>
      <c r="B82" s="23"/>
      <c r="C82" s="14"/>
      <c r="D82" s="12" t="str">
        <f t="shared" si="7"/>
        <v/>
      </c>
      <c r="E82" s="12" t="str">
        <f t="shared" si="8"/>
        <v/>
      </c>
      <c r="F82" s="19"/>
      <c r="G82" s="20"/>
      <c r="H82" s="21">
        <f t="shared" si="9"/>
        <v>0</v>
      </c>
      <c r="I82" s="21">
        <f t="shared" si="10"/>
        <v>0</v>
      </c>
      <c r="J82" s="22">
        <f t="shared" si="11"/>
        <v>0</v>
      </c>
      <c r="K82" s="21">
        <f t="shared" si="12"/>
        <v>0</v>
      </c>
      <c r="L82" s="22">
        <f t="shared" si="13"/>
        <v>0</v>
      </c>
      <c r="M82" s="12" t="e">
        <f>VLOOKUP(請求明細!D82*1,コードリスト!A:E,5,FALSE)</f>
        <v>#VALUE!</v>
      </c>
      <c r="CF82" s="4"/>
      <c r="CH82" s="4"/>
      <c r="CK82" s="4"/>
    </row>
    <row r="83" spans="1:89" ht="11.25" customHeight="1" x14ac:dyDescent="0.4">
      <c r="A83" s="17">
        <v>82</v>
      </c>
      <c r="B83" s="23"/>
      <c r="C83" s="14"/>
      <c r="D83" s="12" t="str">
        <f t="shared" si="7"/>
        <v/>
      </c>
      <c r="E83" s="12" t="str">
        <f t="shared" si="8"/>
        <v/>
      </c>
      <c r="F83" s="19"/>
      <c r="G83" s="20"/>
      <c r="H83" s="21">
        <f t="shared" si="9"/>
        <v>0</v>
      </c>
      <c r="I83" s="21">
        <f t="shared" si="10"/>
        <v>0</v>
      </c>
      <c r="J83" s="22">
        <f t="shared" si="11"/>
        <v>0</v>
      </c>
      <c r="K83" s="21">
        <f t="shared" si="12"/>
        <v>0</v>
      </c>
      <c r="L83" s="22">
        <f t="shared" si="13"/>
        <v>0</v>
      </c>
      <c r="M83" s="12" t="e">
        <f>VLOOKUP(請求明細!D83*1,コードリスト!A:E,5,FALSE)</f>
        <v>#VALUE!</v>
      </c>
      <c r="CF83" s="4"/>
      <c r="CH83" s="4"/>
      <c r="CK83" s="4"/>
    </row>
    <row r="84" spans="1:89" ht="11.25" customHeight="1" x14ac:dyDescent="0.4">
      <c r="A84" s="17">
        <v>83</v>
      </c>
      <c r="B84" s="23"/>
      <c r="C84" s="14"/>
      <c r="D84" s="12" t="str">
        <f t="shared" si="7"/>
        <v/>
      </c>
      <c r="E84" s="12" t="str">
        <f t="shared" si="8"/>
        <v/>
      </c>
      <c r="F84" s="19"/>
      <c r="G84" s="20"/>
      <c r="H84" s="21">
        <f t="shared" si="9"/>
        <v>0</v>
      </c>
      <c r="I84" s="21">
        <f t="shared" si="10"/>
        <v>0</v>
      </c>
      <c r="J84" s="22">
        <f t="shared" si="11"/>
        <v>0</v>
      </c>
      <c r="K84" s="21">
        <f t="shared" si="12"/>
        <v>0</v>
      </c>
      <c r="L84" s="22">
        <f t="shared" si="13"/>
        <v>0</v>
      </c>
      <c r="M84" s="12" t="e">
        <f>VLOOKUP(請求明細!D84*1,コードリスト!A:E,5,FALSE)</f>
        <v>#VALUE!</v>
      </c>
      <c r="CF84" s="4"/>
      <c r="CH84" s="4"/>
      <c r="CK84" s="4"/>
    </row>
    <row r="85" spans="1:89" ht="11.25" customHeight="1" x14ac:dyDescent="0.4">
      <c r="A85" s="17">
        <v>84</v>
      </c>
      <c r="B85" s="23"/>
      <c r="C85" s="14"/>
      <c r="D85" s="12" t="str">
        <f t="shared" si="7"/>
        <v/>
      </c>
      <c r="E85" s="12" t="str">
        <f t="shared" si="8"/>
        <v/>
      </c>
      <c r="F85" s="19"/>
      <c r="G85" s="20"/>
      <c r="H85" s="21">
        <f t="shared" si="9"/>
        <v>0</v>
      </c>
      <c r="I85" s="21">
        <f t="shared" si="10"/>
        <v>0</v>
      </c>
      <c r="J85" s="22">
        <f t="shared" si="11"/>
        <v>0</v>
      </c>
      <c r="K85" s="21">
        <f t="shared" si="12"/>
        <v>0</v>
      </c>
      <c r="L85" s="22">
        <f t="shared" si="13"/>
        <v>0</v>
      </c>
      <c r="M85" s="12" t="e">
        <f>VLOOKUP(請求明細!D85*1,コードリスト!A:E,5,FALSE)</f>
        <v>#VALUE!</v>
      </c>
      <c r="CF85" s="4"/>
      <c r="CH85" s="4"/>
      <c r="CK85" s="4"/>
    </row>
    <row r="86" spans="1:89" ht="11.25" customHeight="1" x14ac:dyDescent="0.4">
      <c r="A86" s="17">
        <v>85</v>
      </c>
      <c r="B86" s="23"/>
      <c r="C86" s="14"/>
      <c r="D86" s="12" t="str">
        <f t="shared" si="7"/>
        <v/>
      </c>
      <c r="E86" s="12" t="str">
        <f t="shared" si="8"/>
        <v/>
      </c>
      <c r="F86" s="19"/>
      <c r="G86" s="20"/>
      <c r="H86" s="21">
        <f t="shared" si="9"/>
        <v>0</v>
      </c>
      <c r="I86" s="21">
        <f t="shared" si="10"/>
        <v>0</v>
      </c>
      <c r="J86" s="22">
        <f t="shared" si="11"/>
        <v>0</v>
      </c>
      <c r="K86" s="21">
        <f t="shared" si="12"/>
        <v>0</v>
      </c>
      <c r="L86" s="22">
        <f t="shared" si="13"/>
        <v>0</v>
      </c>
      <c r="M86" s="12" t="e">
        <f>VLOOKUP(請求明細!D86*1,コードリスト!A:E,5,FALSE)</f>
        <v>#VALUE!</v>
      </c>
      <c r="CF86" s="4"/>
      <c r="CH86" s="4"/>
      <c r="CK86" s="4"/>
    </row>
    <row r="87" spans="1:89" ht="11.25" customHeight="1" x14ac:dyDescent="0.4">
      <c r="A87" s="17">
        <v>86</v>
      </c>
      <c r="B87" s="23"/>
      <c r="C87" s="14"/>
      <c r="D87" s="12" t="str">
        <f t="shared" si="7"/>
        <v/>
      </c>
      <c r="E87" s="12" t="str">
        <f t="shared" si="8"/>
        <v/>
      </c>
      <c r="F87" s="19"/>
      <c r="G87" s="20"/>
      <c r="H87" s="21">
        <f t="shared" si="9"/>
        <v>0</v>
      </c>
      <c r="I87" s="21">
        <f t="shared" si="10"/>
        <v>0</v>
      </c>
      <c r="J87" s="22">
        <f t="shared" si="11"/>
        <v>0</v>
      </c>
      <c r="K87" s="21">
        <f t="shared" si="12"/>
        <v>0</v>
      </c>
      <c r="L87" s="22">
        <f t="shared" si="13"/>
        <v>0</v>
      </c>
      <c r="M87" s="12" t="e">
        <f>VLOOKUP(請求明細!D87*1,コードリスト!A:E,5,FALSE)</f>
        <v>#VALUE!</v>
      </c>
      <c r="CF87" s="4"/>
      <c r="CH87" s="4"/>
      <c r="CK87" s="4"/>
    </row>
    <row r="88" spans="1:89" ht="11.25" customHeight="1" x14ac:dyDescent="0.4">
      <c r="A88" s="17">
        <v>87</v>
      </c>
      <c r="B88" s="23"/>
      <c r="C88" s="14"/>
      <c r="D88" s="12" t="str">
        <f t="shared" si="7"/>
        <v/>
      </c>
      <c r="E88" s="12" t="str">
        <f t="shared" si="8"/>
        <v/>
      </c>
      <c r="F88" s="19"/>
      <c r="G88" s="20"/>
      <c r="H88" s="21">
        <f t="shared" si="9"/>
        <v>0</v>
      </c>
      <c r="I88" s="21">
        <f t="shared" si="10"/>
        <v>0</v>
      </c>
      <c r="J88" s="22">
        <f t="shared" si="11"/>
        <v>0</v>
      </c>
      <c r="K88" s="21">
        <f t="shared" si="12"/>
        <v>0</v>
      </c>
      <c r="L88" s="22">
        <f t="shared" si="13"/>
        <v>0</v>
      </c>
      <c r="M88" s="12" t="e">
        <f>VLOOKUP(請求明細!D88*1,コードリスト!A:E,5,FALSE)</f>
        <v>#VALUE!</v>
      </c>
      <c r="CF88" s="4"/>
      <c r="CH88" s="4"/>
      <c r="CK88" s="4"/>
    </row>
    <row r="89" spans="1:89" ht="11.25" customHeight="1" x14ac:dyDescent="0.4">
      <c r="A89" s="17">
        <v>88</v>
      </c>
      <c r="B89" s="23"/>
      <c r="C89" s="14"/>
      <c r="D89" s="12" t="str">
        <f t="shared" si="7"/>
        <v/>
      </c>
      <c r="E89" s="12" t="str">
        <f t="shared" si="8"/>
        <v/>
      </c>
      <c r="F89" s="19"/>
      <c r="G89" s="20"/>
      <c r="H89" s="21">
        <f t="shared" si="9"/>
        <v>0</v>
      </c>
      <c r="I89" s="21">
        <f t="shared" si="10"/>
        <v>0</v>
      </c>
      <c r="J89" s="22">
        <f t="shared" si="11"/>
        <v>0</v>
      </c>
      <c r="K89" s="21">
        <f t="shared" si="12"/>
        <v>0</v>
      </c>
      <c r="L89" s="22">
        <f t="shared" si="13"/>
        <v>0</v>
      </c>
      <c r="M89" s="12" t="e">
        <f>VLOOKUP(請求明細!D89*1,コードリスト!A:E,5,FALSE)</f>
        <v>#VALUE!</v>
      </c>
      <c r="CF89" s="4"/>
      <c r="CH89" s="4"/>
      <c r="CK89" s="4"/>
    </row>
    <row r="90" spans="1:89" ht="11.25" customHeight="1" x14ac:dyDescent="0.4">
      <c r="A90" s="17">
        <v>89</v>
      </c>
      <c r="B90" s="23"/>
      <c r="C90" s="14"/>
      <c r="D90" s="12" t="str">
        <f t="shared" si="7"/>
        <v/>
      </c>
      <c r="E90" s="12" t="str">
        <f t="shared" si="8"/>
        <v/>
      </c>
      <c r="F90" s="19"/>
      <c r="G90" s="20"/>
      <c r="H90" s="21">
        <f t="shared" si="9"/>
        <v>0</v>
      </c>
      <c r="I90" s="21">
        <f t="shared" si="10"/>
        <v>0</v>
      </c>
      <c r="J90" s="22">
        <f t="shared" si="11"/>
        <v>0</v>
      </c>
      <c r="K90" s="21">
        <f t="shared" si="12"/>
        <v>0</v>
      </c>
      <c r="L90" s="22">
        <f t="shared" si="13"/>
        <v>0</v>
      </c>
      <c r="M90" s="12" t="e">
        <f>VLOOKUP(請求明細!D90*1,コードリスト!A:E,5,FALSE)</f>
        <v>#VALUE!</v>
      </c>
      <c r="CF90" s="4"/>
      <c r="CH90" s="4"/>
      <c r="CK90" s="4"/>
    </row>
    <row r="91" spans="1:89" ht="11.25" customHeight="1" x14ac:dyDescent="0.4">
      <c r="A91" s="17">
        <v>90</v>
      </c>
      <c r="B91" s="23"/>
      <c r="C91" s="14"/>
      <c r="D91" s="12" t="str">
        <f t="shared" si="7"/>
        <v/>
      </c>
      <c r="E91" s="12" t="str">
        <f t="shared" si="8"/>
        <v/>
      </c>
      <c r="F91" s="19"/>
      <c r="G91" s="20"/>
      <c r="H91" s="21">
        <f t="shared" si="9"/>
        <v>0</v>
      </c>
      <c r="I91" s="21">
        <f t="shared" si="10"/>
        <v>0</v>
      </c>
      <c r="J91" s="22">
        <f t="shared" si="11"/>
        <v>0</v>
      </c>
      <c r="K91" s="21">
        <f t="shared" si="12"/>
        <v>0</v>
      </c>
      <c r="L91" s="22">
        <f t="shared" si="13"/>
        <v>0</v>
      </c>
      <c r="M91" s="12" t="e">
        <f>VLOOKUP(請求明細!D91*1,コードリスト!A:E,5,FALSE)</f>
        <v>#VALUE!</v>
      </c>
      <c r="CF91" s="4"/>
      <c r="CH91" s="4"/>
      <c r="CK91" s="4"/>
    </row>
    <row r="92" spans="1:89" ht="11.25" customHeight="1" x14ac:dyDescent="0.4">
      <c r="A92" s="17">
        <v>91</v>
      </c>
      <c r="B92" s="23"/>
      <c r="C92" s="14"/>
      <c r="D92" s="12" t="str">
        <f t="shared" si="7"/>
        <v/>
      </c>
      <c r="E92" s="12" t="str">
        <f t="shared" si="8"/>
        <v/>
      </c>
      <c r="F92" s="19"/>
      <c r="G92" s="20"/>
      <c r="H92" s="21">
        <f t="shared" si="9"/>
        <v>0</v>
      </c>
      <c r="I92" s="21">
        <f t="shared" si="10"/>
        <v>0</v>
      </c>
      <c r="J92" s="22">
        <f t="shared" si="11"/>
        <v>0</v>
      </c>
      <c r="K92" s="21">
        <f t="shared" si="12"/>
        <v>0</v>
      </c>
      <c r="L92" s="22">
        <f t="shared" si="13"/>
        <v>0</v>
      </c>
      <c r="M92" s="12" t="e">
        <f>VLOOKUP(請求明細!D92*1,コードリスト!A:E,5,FALSE)</f>
        <v>#VALUE!</v>
      </c>
      <c r="CF92" s="4"/>
      <c r="CH92" s="4"/>
      <c r="CK92" s="4"/>
    </row>
    <row r="93" spans="1:89" ht="11.25" customHeight="1" x14ac:dyDescent="0.4">
      <c r="A93" s="17">
        <v>92</v>
      </c>
      <c r="B93" s="23"/>
      <c r="C93" s="14"/>
      <c r="D93" s="12" t="str">
        <f t="shared" si="7"/>
        <v/>
      </c>
      <c r="E93" s="12" t="str">
        <f t="shared" si="8"/>
        <v/>
      </c>
      <c r="F93" s="19"/>
      <c r="G93" s="20"/>
      <c r="H93" s="21">
        <f t="shared" si="9"/>
        <v>0</v>
      </c>
      <c r="I93" s="21">
        <f t="shared" si="10"/>
        <v>0</v>
      </c>
      <c r="J93" s="22">
        <f t="shared" si="11"/>
        <v>0</v>
      </c>
      <c r="K93" s="21">
        <f t="shared" si="12"/>
        <v>0</v>
      </c>
      <c r="L93" s="22">
        <f t="shared" si="13"/>
        <v>0</v>
      </c>
      <c r="M93" s="12" t="e">
        <f>VLOOKUP(請求明細!D93*1,コードリスト!A:E,5,FALSE)</f>
        <v>#VALUE!</v>
      </c>
      <c r="CF93" s="4"/>
      <c r="CH93" s="4"/>
      <c r="CK93" s="4"/>
    </row>
    <row r="94" spans="1:89" ht="11.25" customHeight="1" x14ac:dyDescent="0.4">
      <c r="A94" s="17">
        <v>93</v>
      </c>
      <c r="B94" s="23"/>
      <c r="C94" s="14"/>
      <c r="D94" s="12" t="str">
        <f t="shared" si="7"/>
        <v/>
      </c>
      <c r="E94" s="12" t="str">
        <f t="shared" si="8"/>
        <v/>
      </c>
      <c r="F94" s="19"/>
      <c r="G94" s="20"/>
      <c r="H94" s="21">
        <f t="shared" si="9"/>
        <v>0</v>
      </c>
      <c r="I94" s="21">
        <f t="shared" si="10"/>
        <v>0</v>
      </c>
      <c r="J94" s="22">
        <f t="shared" si="11"/>
        <v>0</v>
      </c>
      <c r="K94" s="21">
        <f t="shared" si="12"/>
        <v>0</v>
      </c>
      <c r="L94" s="22">
        <f t="shared" si="13"/>
        <v>0</v>
      </c>
      <c r="M94" s="12" t="e">
        <f>VLOOKUP(請求明細!D94*1,コードリスト!A:E,5,FALSE)</f>
        <v>#VALUE!</v>
      </c>
      <c r="CF94" s="4"/>
      <c r="CH94" s="4"/>
      <c r="CK94" s="4"/>
    </row>
    <row r="95" spans="1:89" ht="11.25" customHeight="1" x14ac:dyDescent="0.4">
      <c r="A95" s="17">
        <v>94</v>
      </c>
      <c r="B95" s="23"/>
      <c r="C95" s="14"/>
      <c r="D95" s="12" t="str">
        <f t="shared" si="7"/>
        <v/>
      </c>
      <c r="E95" s="12" t="str">
        <f t="shared" si="8"/>
        <v/>
      </c>
      <c r="F95" s="19"/>
      <c r="G95" s="20"/>
      <c r="H95" s="21">
        <f t="shared" si="9"/>
        <v>0</v>
      </c>
      <c r="I95" s="21">
        <f t="shared" si="10"/>
        <v>0</v>
      </c>
      <c r="J95" s="22">
        <f t="shared" si="11"/>
        <v>0</v>
      </c>
      <c r="K95" s="21">
        <f t="shared" si="12"/>
        <v>0</v>
      </c>
      <c r="L95" s="22">
        <f t="shared" si="13"/>
        <v>0</v>
      </c>
      <c r="M95" s="12" t="e">
        <f>VLOOKUP(請求明細!D95*1,コードリスト!A:E,5,FALSE)</f>
        <v>#VALUE!</v>
      </c>
      <c r="CF95" s="4"/>
      <c r="CH95" s="4"/>
      <c r="CK95" s="4"/>
    </row>
    <row r="96" spans="1:89" ht="11.25" customHeight="1" x14ac:dyDescent="0.4">
      <c r="A96" s="17">
        <v>95</v>
      </c>
      <c r="B96" s="23"/>
      <c r="C96" s="14"/>
      <c r="D96" s="12" t="str">
        <f t="shared" si="7"/>
        <v/>
      </c>
      <c r="E96" s="12" t="str">
        <f t="shared" si="8"/>
        <v/>
      </c>
      <c r="F96" s="19"/>
      <c r="G96" s="20"/>
      <c r="H96" s="21">
        <f t="shared" si="9"/>
        <v>0</v>
      </c>
      <c r="I96" s="21">
        <f t="shared" si="10"/>
        <v>0</v>
      </c>
      <c r="J96" s="22">
        <f t="shared" si="11"/>
        <v>0</v>
      </c>
      <c r="K96" s="21">
        <f t="shared" si="12"/>
        <v>0</v>
      </c>
      <c r="L96" s="22">
        <f t="shared" si="13"/>
        <v>0</v>
      </c>
      <c r="M96" s="12" t="e">
        <f>VLOOKUP(請求明細!D96*1,コードリスト!A:E,5,FALSE)</f>
        <v>#VALUE!</v>
      </c>
      <c r="CF96" s="4"/>
      <c r="CH96" s="4"/>
      <c r="CK96" s="4"/>
    </row>
    <row r="97" spans="1:89" ht="11.25" customHeight="1" x14ac:dyDescent="0.4">
      <c r="A97" s="17">
        <v>96</v>
      </c>
      <c r="B97" s="23"/>
      <c r="C97" s="14"/>
      <c r="D97" s="12" t="str">
        <f t="shared" si="7"/>
        <v/>
      </c>
      <c r="E97" s="12" t="str">
        <f t="shared" si="8"/>
        <v/>
      </c>
      <c r="F97" s="19"/>
      <c r="G97" s="20"/>
      <c r="H97" s="21">
        <f t="shared" si="9"/>
        <v>0</v>
      </c>
      <c r="I97" s="21">
        <f t="shared" si="10"/>
        <v>0</v>
      </c>
      <c r="J97" s="22">
        <f t="shared" si="11"/>
        <v>0</v>
      </c>
      <c r="K97" s="21">
        <f t="shared" si="12"/>
        <v>0</v>
      </c>
      <c r="L97" s="22">
        <f t="shared" si="13"/>
        <v>0</v>
      </c>
      <c r="M97" s="12" t="e">
        <f>VLOOKUP(請求明細!D97*1,コードリスト!A:E,5,FALSE)</f>
        <v>#VALUE!</v>
      </c>
      <c r="CF97" s="4"/>
      <c r="CH97" s="4"/>
      <c r="CK97" s="4"/>
    </row>
    <row r="98" spans="1:89" ht="11.25" customHeight="1" x14ac:dyDescent="0.4">
      <c r="A98" s="17">
        <v>97</v>
      </c>
      <c r="B98" s="23"/>
      <c r="C98" s="14"/>
      <c r="D98" s="12" t="str">
        <f t="shared" si="7"/>
        <v/>
      </c>
      <c r="E98" s="12" t="str">
        <f t="shared" si="8"/>
        <v/>
      </c>
      <c r="F98" s="19"/>
      <c r="G98" s="20"/>
      <c r="H98" s="21">
        <f t="shared" si="9"/>
        <v>0</v>
      </c>
      <c r="I98" s="21">
        <f t="shared" si="10"/>
        <v>0</v>
      </c>
      <c r="J98" s="22">
        <f t="shared" si="11"/>
        <v>0</v>
      </c>
      <c r="K98" s="21">
        <f t="shared" si="12"/>
        <v>0</v>
      </c>
      <c r="L98" s="22">
        <f t="shared" si="13"/>
        <v>0</v>
      </c>
      <c r="M98" s="12" t="e">
        <f>VLOOKUP(請求明細!D98*1,コードリスト!A:E,5,FALSE)</f>
        <v>#VALUE!</v>
      </c>
      <c r="CF98" s="4"/>
      <c r="CH98" s="4"/>
      <c r="CK98" s="4"/>
    </row>
    <row r="99" spans="1:89" ht="11.25" customHeight="1" x14ac:dyDescent="0.4">
      <c r="A99" s="17">
        <v>98</v>
      </c>
      <c r="B99" s="23"/>
      <c r="C99" s="14"/>
      <c r="D99" s="12" t="str">
        <f t="shared" si="7"/>
        <v/>
      </c>
      <c r="E99" s="12" t="str">
        <f t="shared" si="8"/>
        <v/>
      </c>
      <c r="F99" s="19"/>
      <c r="G99" s="20"/>
      <c r="H99" s="21">
        <f t="shared" si="9"/>
        <v>0</v>
      </c>
      <c r="I99" s="21">
        <f t="shared" si="10"/>
        <v>0</v>
      </c>
      <c r="J99" s="22">
        <f t="shared" si="11"/>
        <v>0</v>
      </c>
      <c r="K99" s="21">
        <f t="shared" si="12"/>
        <v>0</v>
      </c>
      <c r="L99" s="22">
        <f t="shared" si="13"/>
        <v>0</v>
      </c>
      <c r="M99" s="12" t="e">
        <f>VLOOKUP(請求明細!D99*1,コードリスト!A:E,5,FALSE)</f>
        <v>#VALUE!</v>
      </c>
      <c r="CF99" s="4"/>
      <c r="CH99" s="4"/>
      <c r="CK99" s="4"/>
    </row>
    <row r="100" spans="1:89" ht="11.25" customHeight="1" x14ac:dyDescent="0.4">
      <c r="A100" s="17">
        <v>99</v>
      </c>
      <c r="B100" s="23"/>
      <c r="C100" s="14"/>
      <c r="D100" s="12" t="str">
        <f t="shared" si="7"/>
        <v/>
      </c>
      <c r="E100" s="12" t="str">
        <f t="shared" si="8"/>
        <v/>
      </c>
      <c r="F100" s="19"/>
      <c r="G100" s="20"/>
      <c r="H100" s="21">
        <f t="shared" si="9"/>
        <v>0</v>
      </c>
      <c r="I100" s="21">
        <f t="shared" si="10"/>
        <v>0</v>
      </c>
      <c r="J100" s="22">
        <f t="shared" si="11"/>
        <v>0</v>
      </c>
      <c r="K100" s="21">
        <f t="shared" si="12"/>
        <v>0</v>
      </c>
      <c r="L100" s="22">
        <f t="shared" si="13"/>
        <v>0</v>
      </c>
      <c r="M100" s="12" t="e">
        <f>VLOOKUP(請求明細!D100*1,コードリスト!A:E,5,FALSE)</f>
        <v>#VALUE!</v>
      </c>
      <c r="CF100" s="4"/>
      <c r="CH100" s="4"/>
      <c r="CK100" s="4"/>
    </row>
    <row r="101" spans="1:89" ht="11.25" customHeight="1" x14ac:dyDescent="0.4">
      <c r="A101" s="17">
        <v>100</v>
      </c>
      <c r="B101" s="23"/>
      <c r="C101" s="14"/>
      <c r="D101" s="12" t="str">
        <f t="shared" si="7"/>
        <v/>
      </c>
      <c r="E101" s="12" t="str">
        <f t="shared" si="8"/>
        <v/>
      </c>
      <c r="F101" s="19"/>
      <c r="G101" s="20"/>
      <c r="H101" s="21">
        <f t="shared" si="9"/>
        <v>0</v>
      </c>
      <c r="I101" s="21">
        <f t="shared" si="10"/>
        <v>0</v>
      </c>
      <c r="J101" s="22">
        <f t="shared" si="11"/>
        <v>0</v>
      </c>
      <c r="K101" s="21">
        <f t="shared" si="12"/>
        <v>0</v>
      </c>
      <c r="L101" s="22">
        <f t="shared" si="13"/>
        <v>0</v>
      </c>
      <c r="M101" s="12" t="e">
        <f>VLOOKUP(請求明細!D101*1,コードリスト!A:E,5,FALSE)</f>
        <v>#VALUE!</v>
      </c>
      <c r="CF101" s="4"/>
      <c r="CH101" s="4"/>
      <c r="CK101" s="4"/>
    </row>
    <row r="102" spans="1:89" ht="11.25" customHeight="1" x14ac:dyDescent="0.4">
      <c r="A102" s="17">
        <v>101</v>
      </c>
      <c r="B102" s="23"/>
      <c r="C102" s="14"/>
      <c r="D102" s="12" t="str">
        <f t="shared" si="7"/>
        <v/>
      </c>
      <c r="E102" s="12" t="str">
        <f t="shared" si="8"/>
        <v/>
      </c>
      <c r="F102" s="19"/>
      <c r="G102" s="20"/>
      <c r="H102" s="21">
        <f t="shared" si="9"/>
        <v>0</v>
      </c>
      <c r="I102" s="21">
        <f t="shared" si="10"/>
        <v>0</v>
      </c>
      <c r="J102" s="22">
        <f t="shared" si="11"/>
        <v>0</v>
      </c>
      <c r="K102" s="21">
        <f t="shared" si="12"/>
        <v>0</v>
      </c>
      <c r="L102" s="22">
        <f t="shared" si="13"/>
        <v>0</v>
      </c>
      <c r="M102" s="12" t="e">
        <f>VLOOKUP(請求明細!D102*1,コードリスト!A:E,5,FALSE)</f>
        <v>#VALUE!</v>
      </c>
      <c r="CF102" s="4"/>
      <c r="CH102" s="4"/>
      <c r="CK102" s="4"/>
    </row>
    <row r="103" spans="1:89" ht="11.25" customHeight="1" x14ac:dyDescent="0.4">
      <c r="A103" s="17">
        <v>102</v>
      </c>
      <c r="B103" s="23"/>
      <c r="C103" s="14"/>
      <c r="D103" s="12" t="str">
        <f t="shared" si="7"/>
        <v/>
      </c>
      <c r="E103" s="12" t="str">
        <f t="shared" si="8"/>
        <v/>
      </c>
      <c r="F103" s="19"/>
      <c r="G103" s="20"/>
      <c r="H103" s="21">
        <f t="shared" si="9"/>
        <v>0</v>
      </c>
      <c r="I103" s="21">
        <f t="shared" si="10"/>
        <v>0</v>
      </c>
      <c r="J103" s="22">
        <f t="shared" si="11"/>
        <v>0</v>
      </c>
      <c r="K103" s="21">
        <f t="shared" si="12"/>
        <v>0</v>
      </c>
      <c r="L103" s="22">
        <f t="shared" si="13"/>
        <v>0</v>
      </c>
      <c r="M103" s="12" t="e">
        <f>VLOOKUP(請求明細!D103*1,コードリスト!A:E,5,FALSE)</f>
        <v>#VALUE!</v>
      </c>
      <c r="CF103" s="4"/>
      <c r="CH103" s="4"/>
      <c r="CK103" s="4"/>
    </row>
    <row r="104" spans="1:89" ht="11.25" customHeight="1" x14ac:dyDescent="0.4">
      <c r="A104" s="17">
        <v>103</v>
      </c>
      <c r="B104" s="23"/>
      <c r="C104" s="14"/>
      <c r="D104" s="12" t="str">
        <f t="shared" si="7"/>
        <v/>
      </c>
      <c r="E104" s="12" t="str">
        <f t="shared" si="8"/>
        <v/>
      </c>
      <c r="F104" s="19"/>
      <c r="G104" s="20"/>
      <c r="H104" s="21">
        <f t="shared" si="9"/>
        <v>0</v>
      </c>
      <c r="I104" s="21">
        <f t="shared" si="10"/>
        <v>0</v>
      </c>
      <c r="J104" s="22">
        <f t="shared" si="11"/>
        <v>0</v>
      </c>
      <c r="K104" s="21">
        <f t="shared" si="12"/>
        <v>0</v>
      </c>
      <c r="L104" s="22">
        <f t="shared" si="13"/>
        <v>0</v>
      </c>
      <c r="M104" s="12" t="e">
        <f>VLOOKUP(請求明細!D104*1,コードリスト!A:E,5,FALSE)</f>
        <v>#VALUE!</v>
      </c>
      <c r="CF104" s="4"/>
      <c r="CH104" s="4"/>
      <c r="CK104" s="4"/>
    </row>
    <row r="105" spans="1:89" ht="11.25" customHeight="1" x14ac:dyDescent="0.4">
      <c r="A105" s="17">
        <v>104</v>
      </c>
      <c r="B105" s="23"/>
      <c r="C105" s="14"/>
      <c r="D105" s="12" t="str">
        <f t="shared" si="7"/>
        <v/>
      </c>
      <c r="E105" s="12" t="str">
        <f t="shared" si="8"/>
        <v/>
      </c>
      <c r="F105" s="19"/>
      <c r="G105" s="20"/>
      <c r="H105" s="21">
        <f t="shared" si="9"/>
        <v>0</v>
      </c>
      <c r="I105" s="21">
        <f t="shared" si="10"/>
        <v>0</v>
      </c>
      <c r="J105" s="22">
        <f t="shared" si="11"/>
        <v>0</v>
      </c>
      <c r="K105" s="21">
        <f t="shared" si="12"/>
        <v>0</v>
      </c>
      <c r="L105" s="22">
        <f t="shared" si="13"/>
        <v>0</v>
      </c>
      <c r="M105" s="12" t="e">
        <f>VLOOKUP(請求明細!D105*1,コードリスト!A:E,5,FALSE)</f>
        <v>#VALUE!</v>
      </c>
      <c r="CF105" s="4"/>
      <c r="CH105" s="4"/>
      <c r="CK105" s="4"/>
    </row>
    <row r="106" spans="1:89" ht="11.25" customHeight="1" x14ac:dyDescent="0.4">
      <c r="A106" s="17">
        <v>105</v>
      </c>
      <c r="B106" s="23"/>
      <c r="C106" s="14"/>
      <c r="D106" s="12" t="str">
        <f t="shared" si="7"/>
        <v/>
      </c>
      <c r="E106" s="12" t="str">
        <f t="shared" si="8"/>
        <v/>
      </c>
      <c r="F106" s="19"/>
      <c r="G106" s="20"/>
      <c r="H106" s="21">
        <f t="shared" si="9"/>
        <v>0</v>
      </c>
      <c r="I106" s="21">
        <f t="shared" si="10"/>
        <v>0</v>
      </c>
      <c r="J106" s="22">
        <f t="shared" si="11"/>
        <v>0</v>
      </c>
      <c r="K106" s="21">
        <f t="shared" si="12"/>
        <v>0</v>
      </c>
      <c r="L106" s="22">
        <f t="shared" si="13"/>
        <v>0</v>
      </c>
      <c r="M106" s="12" t="e">
        <f>VLOOKUP(請求明細!D106*1,コードリスト!A:E,5,FALSE)</f>
        <v>#VALUE!</v>
      </c>
      <c r="CF106" s="4"/>
      <c r="CH106" s="4"/>
      <c r="CK106" s="4"/>
    </row>
    <row r="107" spans="1:89" ht="11.25" customHeight="1" x14ac:dyDescent="0.4">
      <c r="A107" s="17">
        <v>106</v>
      </c>
      <c r="B107" s="23"/>
      <c r="C107" s="14"/>
      <c r="D107" s="12" t="str">
        <f t="shared" si="7"/>
        <v/>
      </c>
      <c r="E107" s="12" t="str">
        <f t="shared" si="8"/>
        <v/>
      </c>
      <c r="F107" s="19"/>
      <c r="G107" s="20"/>
      <c r="H107" s="21">
        <f t="shared" si="9"/>
        <v>0</v>
      </c>
      <c r="I107" s="21">
        <f t="shared" si="10"/>
        <v>0</v>
      </c>
      <c r="J107" s="22">
        <f t="shared" si="11"/>
        <v>0</v>
      </c>
      <c r="K107" s="21">
        <f t="shared" si="12"/>
        <v>0</v>
      </c>
      <c r="L107" s="22">
        <f t="shared" si="13"/>
        <v>0</v>
      </c>
      <c r="M107" s="12" t="e">
        <f>VLOOKUP(請求明細!D107*1,コードリスト!A:E,5,FALSE)</f>
        <v>#VALUE!</v>
      </c>
      <c r="CF107" s="4"/>
      <c r="CH107" s="4"/>
      <c r="CK107" s="4"/>
    </row>
    <row r="108" spans="1:89" ht="11.25" customHeight="1" x14ac:dyDescent="0.4">
      <c r="A108" s="17">
        <v>107</v>
      </c>
      <c r="B108" s="23"/>
      <c r="C108" s="14"/>
      <c r="D108" s="12" t="str">
        <f t="shared" si="7"/>
        <v/>
      </c>
      <c r="E108" s="12" t="str">
        <f t="shared" si="8"/>
        <v/>
      </c>
      <c r="F108" s="19"/>
      <c r="G108" s="20"/>
      <c r="H108" s="21">
        <f t="shared" si="9"/>
        <v>0</v>
      </c>
      <c r="I108" s="21">
        <f t="shared" si="10"/>
        <v>0</v>
      </c>
      <c r="J108" s="22">
        <f t="shared" si="11"/>
        <v>0</v>
      </c>
      <c r="K108" s="21">
        <f t="shared" si="12"/>
        <v>0</v>
      </c>
      <c r="L108" s="22">
        <f t="shared" si="13"/>
        <v>0</v>
      </c>
      <c r="M108" s="12" t="e">
        <f>VLOOKUP(請求明細!D108*1,コードリスト!A:E,5,FALSE)</f>
        <v>#VALUE!</v>
      </c>
      <c r="CF108" s="4"/>
      <c r="CH108" s="4"/>
      <c r="CK108" s="4"/>
    </row>
    <row r="109" spans="1:89" ht="11.25" customHeight="1" x14ac:dyDescent="0.4">
      <c r="A109" s="17">
        <v>108</v>
      </c>
      <c r="B109" s="23"/>
      <c r="C109" s="14"/>
      <c r="D109" s="12" t="str">
        <f t="shared" si="7"/>
        <v/>
      </c>
      <c r="E109" s="12" t="str">
        <f t="shared" si="8"/>
        <v/>
      </c>
      <c r="F109" s="19"/>
      <c r="G109" s="20"/>
      <c r="H109" s="21">
        <f t="shared" si="9"/>
        <v>0</v>
      </c>
      <c r="I109" s="21">
        <f t="shared" si="10"/>
        <v>0</v>
      </c>
      <c r="J109" s="22">
        <f t="shared" si="11"/>
        <v>0</v>
      </c>
      <c r="K109" s="21">
        <f t="shared" si="12"/>
        <v>0</v>
      </c>
      <c r="L109" s="22">
        <f t="shared" si="13"/>
        <v>0</v>
      </c>
      <c r="M109" s="12" t="e">
        <f>VLOOKUP(請求明細!D109*1,コードリスト!A:E,5,FALSE)</f>
        <v>#VALUE!</v>
      </c>
      <c r="CF109" s="4"/>
      <c r="CH109" s="4"/>
      <c r="CK109" s="4"/>
    </row>
    <row r="110" spans="1:89" ht="11.25" customHeight="1" x14ac:dyDescent="0.4">
      <c r="A110" s="17">
        <v>109</v>
      </c>
      <c r="B110" s="23"/>
      <c r="C110" s="14"/>
      <c r="D110" s="12" t="str">
        <f t="shared" si="7"/>
        <v/>
      </c>
      <c r="E110" s="12" t="str">
        <f t="shared" si="8"/>
        <v/>
      </c>
      <c r="F110" s="19"/>
      <c r="G110" s="20"/>
      <c r="H110" s="21">
        <f t="shared" si="9"/>
        <v>0</v>
      </c>
      <c r="I110" s="21">
        <f t="shared" si="10"/>
        <v>0</v>
      </c>
      <c r="J110" s="22">
        <f t="shared" si="11"/>
        <v>0</v>
      </c>
      <c r="K110" s="21">
        <f t="shared" si="12"/>
        <v>0</v>
      </c>
      <c r="L110" s="22">
        <f t="shared" si="13"/>
        <v>0</v>
      </c>
      <c r="M110" s="12" t="e">
        <f>VLOOKUP(請求明細!D110*1,コードリスト!A:E,5,FALSE)</f>
        <v>#VALUE!</v>
      </c>
      <c r="CF110" s="4"/>
      <c r="CH110" s="4"/>
      <c r="CK110" s="4"/>
    </row>
    <row r="111" spans="1:89" ht="11.25" customHeight="1" x14ac:dyDescent="0.4">
      <c r="A111" s="17">
        <v>110</v>
      </c>
      <c r="B111" s="23"/>
      <c r="C111" s="14"/>
      <c r="D111" s="12" t="str">
        <f t="shared" si="7"/>
        <v/>
      </c>
      <c r="E111" s="12" t="str">
        <f t="shared" si="8"/>
        <v/>
      </c>
      <c r="F111" s="19"/>
      <c r="G111" s="20"/>
      <c r="H111" s="21">
        <f t="shared" si="9"/>
        <v>0</v>
      </c>
      <c r="I111" s="21">
        <f t="shared" si="10"/>
        <v>0</v>
      </c>
      <c r="J111" s="22">
        <f t="shared" si="11"/>
        <v>0</v>
      </c>
      <c r="K111" s="21">
        <f t="shared" si="12"/>
        <v>0</v>
      </c>
      <c r="L111" s="22">
        <f t="shared" si="13"/>
        <v>0</v>
      </c>
      <c r="M111" s="12" t="e">
        <f>VLOOKUP(請求明細!D111*1,コードリスト!A:E,5,FALSE)</f>
        <v>#VALUE!</v>
      </c>
      <c r="CF111" s="4"/>
      <c r="CH111" s="4"/>
      <c r="CK111" s="4"/>
    </row>
    <row r="112" spans="1:89" ht="11.25" customHeight="1" x14ac:dyDescent="0.4">
      <c r="A112" s="17">
        <v>111</v>
      </c>
      <c r="B112" s="23"/>
      <c r="C112" s="14"/>
      <c r="D112" s="12" t="str">
        <f t="shared" si="7"/>
        <v/>
      </c>
      <c r="E112" s="12" t="str">
        <f t="shared" si="8"/>
        <v/>
      </c>
      <c r="F112" s="19"/>
      <c r="G112" s="20"/>
      <c r="H112" s="21">
        <f t="shared" si="9"/>
        <v>0</v>
      </c>
      <c r="I112" s="21">
        <f t="shared" si="10"/>
        <v>0</v>
      </c>
      <c r="J112" s="22">
        <f t="shared" si="11"/>
        <v>0</v>
      </c>
      <c r="K112" s="21">
        <f t="shared" si="12"/>
        <v>0</v>
      </c>
      <c r="L112" s="22">
        <f t="shared" si="13"/>
        <v>0</v>
      </c>
      <c r="M112" s="12" t="e">
        <f>VLOOKUP(請求明細!D112*1,コードリスト!A:E,5,FALSE)</f>
        <v>#VALUE!</v>
      </c>
      <c r="CF112" s="4"/>
      <c r="CH112" s="4"/>
      <c r="CK112" s="4"/>
    </row>
    <row r="113" spans="1:89" ht="11.25" customHeight="1" x14ac:dyDescent="0.4">
      <c r="A113" s="17">
        <v>112</v>
      </c>
      <c r="B113" s="23"/>
      <c r="C113" s="14"/>
      <c r="D113" s="12" t="str">
        <f t="shared" si="7"/>
        <v/>
      </c>
      <c r="E113" s="12" t="str">
        <f t="shared" si="8"/>
        <v/>
      </c>
      <c r="F113" s="19"/>
      <c r="G113" s="20"/>
      <c r="H113" s="21">
        <f t="shared" si="9"/>
        <v>0</v>
      </c>
      <c r="I113" s="21">
        <f t="shared" si="10"/>
        <v>0</v>
      </c>
      <c r="J113" s="22">
        <f t="shared" si="11"/>
        <v>0</v>
      </c>
      <c r="K113" s="21">
        <f t="shared" si="12"/>
        <v>0</v>
      </c>
      <c r="L113" s="22">
        <f t="shared" si="13"/>
        <v>0</v>
      </c>
      <c r="M113" s="12" t="e">
        <f>VLOOKUP(請求明細!D113*1,コードリスト!A:E,5,FALSE)</f>
        <v>#VALUE!</v>
      </c>
      <c r="CF113" s="4"/>
      <c r="CH113" s="4"/>
      <c r="CK113" s="4"/>
    </row>
    <row r="114" spans="1:89" ht="11.25" customHeight="1" x14ac:dyDescent="0.4">
      <c r="A114" s="17">
        <v>113</v>
      </c>
      <c r="B114" s="23"/>
      <c r="C114" s="14"/>
      <c r="D114" s="12" t="str">
        <f t="shared" si="7"/>
        <v/>
      </c>
      <c r="E114" s="12" t="str">
        <f t="shared" si="8"/>
        <v/>
      </c>
      <c r="F114" s="19"/>
      <c r="G114" s="20"/>
      <c r="H114" s="21">
        <f t="shared" si="9"/>
        <v>0</v>
      </c>
      <c r="I114" s="21">
        <f t="shared" si="10"/>
        <v>0</v>
      </c>
      <c r="J114" s="22">
        <f t="shared" si="11"/>
        <v>0</v>
      </c>
      <c r="K114" s="21">
        <f t="shared" si="12"/>
        <v>0</v>
      </c>
      <c r="L114" s="22">
        <f t="shared" si="13"/>
        <v>0</v>
      </c>
      <c r="M114" s="12" t="e">
        <f>VLOOKUP(請求明細!D114*1,コードリスト!A:E,5,FALSE)</f>
        <v>#VALUE!</v>
      </c>
      <c r="CF114" s="4"/>
      <c r="CH114" s="4"/>
      <c r="CK114" s="4"/>
    </row>
    <row r="115" spans="1:89" ht="11.25" customHeight="1" x14ac:dyDescent="0.4">
      <c r="A115" s="17">
        <v>114</v>
      </c>
      <c r="B115" s="23"/>
      <c r="C115" s="14"/>
      <c r="D115" s="12" t="str">
        <f t="shared" si="7"/>
        <v/>
      </c>
      <c r="E115" s="12" t="str">
        <f t="shared" si="8"/>
        <v/>
      </c>
      <c r="F115" s="19"/>
      <c r="G115" s="20"/>
      <c r="H115" s="21">
        <f t="shared" si="9"/>
        <v>0</v>
      </c>
      <c r="I115" s="21">
        <f t="shared" si="10"/>
        <v>0</v>
      </c>
      <c r="J115" s="22">
        <f t="shared" si="11"/>
        <v>0</v>
      </c>
      <c r="K115" s="21">
        <f t="shared" si="12"/>
        <v>0</v>
      </c>
      <c r="L115" s="22">
        <f t="shared" si="13"/>
        <v>0</v>
      </c>
      <c r="M115" s="12" t="e">
        <f>VLOOKUP(請求明細!D115*1,コードリスト!A:E,5,FALSE)</f>
        <v>#VALUE!</v>
      </c>
      <c r="CF115" s="4"/>
      <c r="CH115" s="4"/>
      <c r="CK115" s="4"/>
    </row>
    <row r="116" spans="1:89" ht="11.25" customHeight="1" x14ac:dyDescent="0.4">
      <c r="A116" s="17">
        <v>115</v>
      </c>
      <c r="B116" s="23"/>
      <c r="C116" s="14"/>
      <c r="D116" s="12" t="str">
        <f t="shared" si="7"/>
        <v/>
      </c>
      <c r="E116" s="12" t="str">
        <f t="shared" si="8"/>
        <v/>
      </c>
      <c r="F116" s="19"/>
      <c r="G116" s="20"/>
      <c r="H116" s="21">
        <f t="shared" si="9"/>
        <v>0</v>
      </c>
      <c r="I116" s="21">
        <f t="shared" si="10"/>
        <v>0</v>
      </c>
      <c r="J116" s="22">
        <f t="shared" si="11"/>
        <v>0</v>
      </c>
      <c r="K116" s="21">
        <f t="shared" si="12"/>
        <v>0</v>
      </c>
      <c r="L116" s="22">
        <f t="shared" si="13"/>
        <v>0</v>
      </c>
      <c r="M116" s="12" t="e">
        <f>VLOOKUP(請求明細!D116*1,コードリスト!A:E,5,FALSE)</f>
        <v>#VALUE!</v>
      </c>
      <c r="CF116" s="4"/>
      <c r="CH116" s="4"/>
      <c r="CK116" s="4"/>
    </row>
    <row r="117" spans="1:89" ht="11.25" customHeight="1" x14ac:dyDescent="0.4">
      <c r="A117" s="17">
        <v>116</v>
      </c>
      <c r="B117" s="23"/>
      <c r="C117" s="14"/>
      <c r="D117" s="12" t="str">
        <f t="shared" si="7"/>
        <v/>
      </c>
      <c r="E117" s="12" t="str">
        <f t="shared" si="8"/>
        <v/>
      </c>
      <c r="F117" s="19"/>
      <c r="G117" s="20"/>
      <c r="H117" s="21">
        <f t="shared" si="9"/>
        <v>0</v>
      </c>
      <c r="I117" s="21">
        <f t="shared" si="10"/>
        <v>0</v>
      </c>
      <c r="J117" s="22">
        <f t="shared" si="11"/>
        <v>0</v>
      </c>
      <c r="K117" s="21">
        <f t="shared" si="12"/>
        <v>0</v>
      </c>
      <c r="L117" s="22">
        <f t="shared" si="13"/>
        <v>0</v>
      </c>
      <c r="M117" s="12" t="e">
        <f>VLOOKUP(請求明細!D117*1,コードリスト!A:E,5,FALSE)</f>
        <v>#VALUE!</v>
      </c>
      <c r="CF117" s="4"/>
      <c r="CH117" s="4"/>
      <c r="CK117" s="4"/>
    </row>
    <row r="118" spans="1:89" ht="11.25" customHeight="1" x14ac:dyDescent="0.4">
      <c r="A118" s="17">
        <v>117</v>
      </c>
      <c r="B118" s="23"/>
      <c r="C118" s="14"/>
      <c r="D118" s="12" t="str">
        <f t="shared" si="7"/>
        <v/>
      </c>
      <c r="E118" s="12" t="str">
        <f t="shared" si="8"/>
        <v/>
      </c>
      <c r="F118" s="19"/>
      <c r="G118" s="20"/>
      <c r="H118" s="21">
        <f t="shared" si="9"/>
        <v>0</v>
      </c>
      <c r="I118" s="21">
        <f t="shared" si="10"/>
        <v>0</v>
      </c>
      <c r="J118" s="22">
        <f t="shared" si="11"/>
        <v>0</v>
      </c>
      <c r="K118" s="21">
        <f t="shared" si="12"/>
        <v>0</v>
      </c>
      <c r="L118" s="22">
        <f t="shared" si="13"/>
        <v>0</v>
      </c>
      <c r="M118" s="12" t="e">
        <f>VLOOKUP(請求明細!D118*1,コードリスト!A:E,5,FALSE)</f>
        <v>#VALUE!</v>
      </c>
      <c r="CF118" s="4"/>
      <c r="CH118" s="4"/>
      <c r="CK118" s="4"/>
    </row>
    <row r="119" spans="1:89" ht="11.25" customHeight="1" x14ac:dyDescent="0.4">
      <c r="A119" s="17">
        <v>118</v>
      </c>
      <c r="B119" s="23"/>
      <c r="C119" s="14"/>
      <c r="D119" s="12" t="str">
        <f t="shared" si="7"/>
        <v/>
      </c>
      <c r="E119" s="12" t="str">
        <f t="shared" si="8"/>
        <v/>
      </c>
      <c r="F119" s="19"/>
      <c r="G119" s="20"/>
      <c r="H119" s="21">
        <f t="shared" si="9"/>
        <v>0</v>
      </c>
      <c r="I119" s="21">
        <f t="shared" si="10"/>
        <v>0</v>
      </c>
      <c r="J119" s="22">
        <f t="shared" si="11"/>
        <v>0</v>
      </c>
      <c r="K119" s="21">
        <f t="shared" si="12"/>
        <v>0</v>
      </c>
      <c r="L119" s="22">
        <f t="shared" si="13"/>
        <v>0</v>
      </c>
      <c r="M119" s="12" t="e">
        <f>VLOOKUP(請求明細!D119*1,コードリスト!A:E,5,FALSE)</f>
        <v>#VALUE!</v>
      </c>
      <c r="CF119" s="4"/>
      <c r="CH119" s="4"/>
      <c r="CK119" s="4"/>
    </row>
    <row r="120" spans="1:89" ht="11.25" customHeight="1" x14ac:dyDescent="0.4">
      <c r="A120" s="17">
        <v>119</v>
      </c>
      <c r="B120" s="23"/>
      <c r="C120" s="14"/>
      <c r="D120" s="12" t="str">
        <f t="shared" si="7"/>
        <v/>
      </c>
      <c r="E120" s="12" t="str">
        <f t="shared" si="8"/>
        <v/>
      </c>
      <c r="F120" s="19"/>
      <c r="G120" s="20"/>
      <c r="H120" s="21">
        <f t="shared" si="9"/>
        <v>0</v>
      </c>
      <c r="I120" s="21">
        <f t="shared" si="10"/>
        <v>0</v>
      </c>
      <c r="J120" s="22">
        <f t="shared" si="11"/>
        <v>0</v>
      </c>
      <c r="K120" s="21">
        <f t="shared" si="12"/>
        <v>0</v>
      </c>
      <c r="L120" s="22">
        <f t="shared" si="13"/>
        <v>0</v>
      </c>
      <c r="M120" s="12" t="e">
        <f>VLOOKUP(請求明細!D120*1,コードリスト!A:E,5,FALSE)</f>
        <v>#VALUE!</v>
      </c>
      <c r="CF120" s="4"/>
      <c r="CH120" s="4"/>
      <c r="CK120" s="4"/>
    </row>
    <row r="121" spans="1:89" ht="11.25" customHeight="1" x14ac:dyDescent="0.4">
      <c r="A121" s="17">
        <v>120</v>
      </c>
      <c r="B121" s="23"/>
      <c r="C121" s="14"/>
      <c r="D121" s="12" t="str">
        <f t="shared" si="7"/>
        <v/>
      </c>
      <c r="E121" s="12" t="str">
        <f t="shared" si="8"/>
        <v/>
      </c>
      <c r="F121" s="19"/>
      <c r="G121" s="20"/>
      <c r="H121" s="21">
        <f t="shared" si="9"/>
        <v>0</v>
      </c>
      <c r="I121" s="21">
        <f t="shared" si="10"/>
        <v>0</v>
      </c>
      <c r="J121" s="22">
        <f t="shared" si="11"/>
        <v>0</v>
      </c>
      <c r="K121" s="21">
        <f t="shared" si="12"/>
        <v>0</v>
      </c>
      <c r="L121" s="22">
        <f t="shared" si="13"/>
        <v>0</v>
      </c>
      <c r="M121" s="12" t="e">
        <f>VLOOKUP(請求明細!D121*1,コードリスト!A:E,5,FALSE)</f>
        <v>#VALUE!</v>
      </c>
      <c r="CF121" s="4"/>
      <c r="CH121" s="4"/>
      <c r="CK121" s="4"/>
    </row>
    <row r="122" spans="1:89" ht="11.25" customHeight="1" x14ac:dyDescent="0.4">
      <c r="A122" s="17">
        <v>121</v>
      </c>
      <c r="B122" s="23"/>
      <c r="C122" s="14"/>
      <c r="D122" s="12" t="str">
        <f t="shared" si="7"/>
        <v/>
      </c>
      <c r="E122" s="12" t="str">
        <f t="shared" si="8"/>
        <v/>
      </c>
      <c r="F122" s="19"/>
      <c r="G122" s="20"/>
      <c r="H122" s="21">
        <f t="shared" si="9"/>
        <v>0</v>
      </c>
      <c r="I122" s="21">
        <f t="shared" si="10"/>
        <v>0</v>
      </c>
      <c r="J122" s="22">
        <f t="shared" si="11"/>
        <v>0</v>
      </c>
      <c r="K122" s="21">
        <f t="shared" si="12"/>
        <v>0</v>
      </c>
      <c r="L122" s="22">
        <f t="shared" si="13"/>
        <v>0</v>
      </c>
      <c r="M122" s="12" t="e">
        <f>VLOOKUP(請求明細!D122*1,コードリスト!A:E,5,FALSE)</f>
        <v>#VALUE!</v>
      </c>
      <c r="CF122" s="4"/>
      <c r="CH122" s="4"/>
      <c r="CK122" s="4"/>
    </row>
    <row r="123" spans="1:89" ht="11.25" customHeight="1" x14ac:dyDescent="0.4">
      <c r="A123" s="17">
        <v>122</v>
      </c>
      <c r="B123" s="23"/>
      <c r="C123" s="14"/>
      <c r="D123" s="12" t="str">
        <f t="shared" si="7"/>
        <v/>
      </c>
      <c r="E123" s="12" t="str">
        <f t="shared" si="8"/>
        <v/>
      </c>
      <c r="F123" s="19"/>
      <c r="G123" s="20"/>
      <c r="H123" s="21">
        <f t="shared" si="9"/>
        <v>0</v>
      </c>
      <c r="I123" s="21">
        <f t="shared" si="10"/>
        <v>0</v>
      </c>
      <c r="J123" s="22">
        <f t="shared" si="11"/>
        <v>0</v>
      </c>
      <c r="K123" s="21">
        <f t="shared" si="12"/>
        <v>0</v>
      </c>
      <c r="L123" s="22">
        <f t="shared" si="13"/>
        <v>0</v>
      </c>
      <c r="M123" s="12" t="e">
        <f>VLOOKUP(請求明細!D123*1,コードリスト!A:E,5,FALSE)</f>
        <v>#VALUE!</v>
      </c>
      <c r="CF123" s="4"/>
      <c r="CH123" s="4"/>
      <c r="CK123" s="4"/>
    </row>
    <row r="124" spans="1:89" ht="11.25" customHeight="1" x14ac:dyDescent="0.4">
      <c r="A124" s="17">
        <v>123</v>
      </c>
      <c r="B124" s="23"/>
      <c r="C124" s="14"/>
      <c r="D124" s="12" t="str">
        <f t="shared" si="7"/>
        <v/>
      </c>
      <c r="E124" s="12" t="str">
        <f t="shared" si="8"/>
        <v/>
      </c>
      <c r="F124" s="19"/>
      <c r="G124" s="20"/>
      <c r="H124" s="21">
        <f t="shared" si="9"/>
        <v>0</v>
      </c>
      <c r="I124" s="21">
        <f t="shared" si="10"/>
        <v>0</v>
      </c>
      <c r="J124" s="22">
        <f t="shared" si="11"/>
        <v>0</v>
      </c>
      <c r="K124" s="21">
        <f t="shared" si="12"/>
        <v>0</v>
      </c>
      <c r="L124" s="22">
        <f t="shared" si="13"/>
        <v>0</v>
      </c>
      <c r="M124" s="12" t="e">
        <f>VLOOKUP(請求明細!D124*1,コードリスト!A:E,5,FALSE)</f>
        <v>#VALUE!</v>
      </c>
      <c r="CF124" s="4"/>
      <c r="CH124" s="4"/>
      <c r="CK124" s="4"/>
    </row>
    <row r="125" spans="1:89" ht="11.25" customHeight="1" x14ac:dyDescent="0.4">
      <c r="A125" s="17">
        <v>124</v>
      </c>
      <c r="B125" s="23"/>
      <c r="C125" s="14"/>
      <c r="D125" s="12" t="str">
        <f t="shared" si="7"/>
        <v/>
      </c>
      <c r="E125" s="12" t="str">
        <f t="shared" si="8"/>
        <v/>
      </c>
      <c r="F125" s="19"/>
      <c r="G125" s="20"/>
      <c r="H125" s="21">
        <f t="shared" si="9"/>
        <v>0</v>
      </c>
      <c r="I125" s="21">
        <f t="shared" si="10"/>
        <v>0</v>
      </c>
      <c r="J125" s="22">
        <f t="shared" si="11"/>
        <v>0</v>
      </c>
      <c r="K125" s="21">
        <f t="shared" si="12"/>
        <v>0</v>
      </c>
      <c r="L125" s="22">
        <f t="shared" si="13"/>
        <v>0</v>
      </c>
      <c r="M125" s="12" t="e">
        <f>VLOOKUP(請求明細!D125*1,コードリスト!A:E,5,FALSE)</f>
        <v>#VALUE!</v>
      </c>
      <c r="CF125" s="4"/>
      <c r="CH125" s="4"/>
      <c r="CK125" s="4"/>
    </row>
    <row r="126" spans="1:89" ht="11.25" customHeight="1" x14ac:dyDescent="0.4">
      <c r="A126" s="17">
        <v>125</v>
      </c>
      <c r="B126" s="23"/>
      <c r="C126" s="14"/>
      <c r="D126" s="12" t="str">
        <f t="shared" si="7"/>
        <v/>
      </c>
      <c r="E126" s="12" t="str">
        <f t="shared" si="8"/>
        <v/>
      </c>
      <c r="F126" s="19"/>
      <c r="G126" s="20"/>
      <c r="H126" s="21">
        <f t="shared" si="9"/>
        <v>0</v>
      </c>
      <c r="I126" s="21">
        <f t="shared" si="10"/>
        <v>0</v>
      </c>
      <c r="J126" s="22">
        <f t="shared" si="11"/>
        <v>0</v>
      </c>
      <c r="K126" s="21">
        <f t="shared" si="12"/>
        <v>0</v>
      </c>
      <c r="L126" s="22">
        <f t="shared" si="13"/>
        <v>0</v>
      </c>
      <c r="M126" s="12" t="e">
        <f>VLOOKUP(請求明細!D126*1,コードリスト!A:E,5,FALSE)</f>
        <v>#VALUE!</v>
      </c>
      <c r="CF126" s="4"/>
      <c r="CH126" s="4"/>
      <c r="CK126" s="4"/>
    </row>
    <row r="127" spans="1:89" ht="11.25" customHeight="1" x14ac:dyDescent="0.4">
      <c r="A127" s="17">
        <v>126</v>
      </c>
      <c r="B127" s="23"/>
      <c r="C127" s="14"/>
      <c r="D127" s="12" t="str">
        <f t="shared" si="7"/>
        <v/>
      </c>
      <c r="E127" s="12" t="str">
        <f t="shared" si="8"/>
        <v/>
      </c>
      <c r="F127" s="19"/>
      <c r="G127" s="20"/>
      <c r="H127" s="21">
        <f t="shared" si="9"/>
        <v>0</v>
      </c>
      <c r="I127" s="21">
        <f t="shared" si="10"/>
        <v>0</v>
      </c>
      <c r="J127" s="22">
        <f t="shared" si="11"/>
        <v>0</v>
      </c>
      <c r="K127" s="21">
        <f t="shared" si="12"/>
        <v>0</v>
      </c>
      <c r="L127" s="22">
        <f t="shared" si="13"/>
        <v>0</v>
      </c>
      <c r="M127" s="12" t="e">
        <f>VLOOKUP(請求明細!D127*1,コードリスト!A:E,5,FALSE)</f>
        <v>#VALUE!</v>
      </c>
      <c r="CF127" s="4"/>
      <c r="CH127" s="4"/>
      <c r="CK127" s="4"/>
    </row>
    <row r="128" spans="1:89" ht="11.25" customHeight="1" x14ac:dyDescent="0.4">
      <c r="A128" s="17">
        <v>127</v>
      </c>
      <c r="B128" s="23"/>
      <c r="C128" s="14"/>
      <c r="D128" s="12" t="str">
        <f t="shared" si="7"/>
        <v/>
      </c>
      <c r="E128" s="12" t="str">
        <f t="shared" si="8"/>
        <v/>
      </c>
      <c r="F128" s="19"/>
      <c r="G128" s="20"/>
      <c r="H128" s="21">
        <f t="shared" si="9"/>
        <v>0</v>
      </c>
      <c r="I128" s="21">
        <f t="shared" si="10"/>
        <v>0</v>
      </c>
      <c r="J128" s="22">
        <f t="shared" si="11"/>
        <v>0</v>
      </c>
      <c r="K128" s="21">
        <f t="shared" si="12"/>
        <v>0</v>
      </c>
      <c r="L128" s="22">
        <f t="shared" si="13"/>
        <v>0</v>
      </c>
      <c r="M128" s="12" t="e">
        <f>VLOOKUP(請求明細!D128*1,コードリスト!A:E,5,FALSE)</f>
        <v>#VALUE!</v>
      </c>
      <c r="CF128" s="4"/>
      <c r="CH128" s="4"/>
      <c r="CK128" s="4"/>
    </row>
    <row r="129" spans="1:89" ht="11.25" customHeight="1" x14ac:dyDescent="0.4">
      <c r="A129" s="17">
        <v>128</v>
      </c>
      <c r="B129" s="23"/>
      <c r="C129" s="14"/>
      <c r="D129" s="12" t="str">
        <f t="shared" si="7"/>
        <v/>
      </c>
      <c r="E129" s="12" t="str">
        <f t="shared" si="8"/>
        <v/>
      </c>
      <c r="F129" s="19"/>
      <c r="G129" s="20"/>
      <c r="H129" s="21">
        <f t="shared" si="9"/>
        <v>0</v>
      </c>
      <c r="I129" s="21">
        <f t="shared" si="10"/>
        <v>0</v>
      </c>
      <c r="J129" s="22">
        <f t="shared" si="11"/>
        <v>0</v>
      </c>
      <c r="K129" s="21">
        <f t="shared" si="12"/>
        <v>0</v>
      </c>
      <c r="L129" s="22">
        <f t="shared" si="13"/>
        <v>0</v>
      </c>
      <c r="M129" s="12" t="e">
        <f>VLOOKUP(請求明細!D129*1,コードリスト!A:E,5,FALSE)</f>
        <v>#VALUE!</v>
      </c>
      <c r="CF129" s="4"/>
      <c r="CH129" s="4"/>
      <c r="CK129" s="4"/>
    </row>
    <row r="130" spans="1:89" ht="11.25" customHeight="1" x14ac:dyDescent="0.4">
      <c r="A130" s="17">
        <v>129</v>
      </c>
      <c r="B130" s="23"/>
      <c r="C130" s="14"/>
      <c r="D130" s="12" t="str">
        <f t="shared" si="7"/>
        <v/>
      </c>
      <c r="E130" s="12" t="str">
        <f t="shared" si="8"/>
        <v/>
      </c>
      <c r="F130" s="19"/>
      <c r="G130" s="20"/>
      <c r="H130" s="21">
        <f t="shared" si="9"/>
        <v>0</v>
      </c>
      <c r="I130" s="21">
        <f t="shared" si="10"/>
        <v>0</v>
      </c>
      <c r="J130" s="22">
        <f t="shared" si="11"/>
        <v>0</v>
      </c>
      <c r="K130" s="21">
        <f t="shared" si="12"/>
        <v>0</v>
      </c>
      <c r="L130" s="22">
        <f t="shared" si="13"/>
        <v>0</v>
      </c>
      <c r="M130" s="12" t="e">
        <f>VLOOKUP(請求明細!D130*1,コードリスト!A:E,5,FALSE)</f>
        <v>#VALUE!</v>
      </c>
      <c r="CF130" s="4"/>
      <c r="CH130" s="4"/>
      <c r="CK130" s="4"/>
    </row>
    <row r="131" spans="1:89" ht="11.25" customHeight="1" x14ac:dyDescent="0.4">
      <c r="A131" s="17">
        <v>130</v>
      </c>
      <c r="B131" s="23"/>
      <c r="C131" s="14"/>
      <c r="D131" s="12" t="str">
        <f t="shared" ref="D131:D194" si="14">LEFT(C131,4)</f>
        <v/>
      </c>
      <c r="E131" s="12" t="str">
        <f t="shared" ref="E131:E194" si="15">MID(C131,5,2)</f>
        <v/>
      </c>
      <c r="F131" s="19"/>
      <c r="G131" s="20"/>
      <c r="H131" s="21">
        <f t="shared" ref="H131:H194" si="16">ROUNDDOWN(G131/1.1,0)</f>
        <v>0</v>
      </c>
      <c r="I131" s="21">
        <f t="shared" ref="I131:I194" si="17">ROUND(H131*$O$2,0)</f>
        <v>0</v>
      </c>
      <c r="J131" s="22">
        <f t="shared" ref="J131:J194" si="18">H131-I131</f>
        <v>0</v>
      </c>
      <c r="K131" s="21">
        <f t="shared" ref="K131:K194" si="19">ROUND(H131*(1-$P$2),0)</f>
        <v>0</v>
      </c>
      <c r="L131" s="22">
        <f t="shared" ref="L131:L194" si="20">K131-J131</f>
        <v>0</v>
      </c>
      <c r="M131" s="12" t="e">
        <f>VLOOKUP(請求明細!D131*1,コードリスト!A:E,5,FALSE)</f>
        <v>#VALUE!</v>
      </c>
      <c r="CF131" s="4"/>
      <c r="CH131" s="4"/>
      <c r="CK131" s="4"/>
    </row>
    <row r="132" spans="1:89" ht="11.25" customHeight="1" x14ac:dyDescent="0.4">
      <c r="A132" s="17">
        <v>131</v>
      </c>
      <c r="B132" s="23"/>
      <c r="C132" s="14"/>
      <c r="D132" s="12" t="str">
        <f t="shared" si="14"/>
        <v/>
      </c>
      <c r="E132" s="12" t="str">
        <f t="shared" si="15"/>
        <v/>
      </c>
      <c r="F132" s="19"/>
      <c r="G132" s="20"/>
      <c r="H132" s="21">
        <f t="shared" si="16"/>
        <v>0</v>
      </c>
      <c r="I132" s="21">
        <f t="shared" si="17"/>
        <v>0</v>
      </c>
      <c r="J132" s="22">
        <f t="shared" si="18"/>
        <v>0</v>
      </c>
      <c r="K132" s="21">
        <f t="shared" si="19"/>
        <v>0</v>
      </c>
      <c r="L132" s="22">
        <f t="shared" si="20"/>
        <v>0</v>
      </c>
      <c r="M132" s="12" t="e">
        <f>VLOOKUP(請求明細!D132*1,コードリスト!A:E,5,FALSE)</f>
        <v>#VALUE!</v>
      </c>
      <c r="CF132" s="4"/>
      <c r="CH132" s="4"/>
      <c r="CK132" s="4"/>
    </row>
    <row r="133" spans="1:89" ht="11.25" customHeight="1" x14ac:dyDescent="0.4">
      <c r="A133" s="17">
        <v>132</v>
      </c>
      <c r="B133" s="23"/>
      <c r="C133" s="14"/>
      <c r="D133" s="12" t="str">
        <f t="shared" si="14"/>
        <v/>
      </c>
      <c r="E133" s="12" t="str">
        <f t="shared" si="15"/>
        <v/>
      </c>
      <c r="F133" s="19"/>
      <c r="G133" s="20"/>
      <c r="H133" s="21">
        <f t="shared" si="16"/>
        <v>0</v>
      </c>
      <c r="I133" s="21">
        <f t="shared" si="17"/>
        <v>0</v>
      </c>
      <c r="J133" s="22">
        <f t="shared" si="18"/>
        <v>0</v>
      </c>
      <c r="K133" s="21">
        <f t="shared" si="19"/>
        <v>0</v>
      </c>
      <c r="L133" s="22">
        <f t="shared" si="20"/>
        <v>0</v>
      </c>
      <c r="M133" s="12" t="e">
        <f>VLOOKUP(請求明細!D133*1,コードリスト!A:E,5,FALSE)</f>
        <v>#VALUE!</v>
      </c>
      <c r="CF133" s="4"/>
      <c r="CH133" s="4"/>
      <c r="CK133" s="4"/>
    </row>
    <row r="134" spans="1:89" ht="11.25" customHeight="1" x14ac:dyDescent="0.4">
      <c r="A134" s="17">
        <v>133</v>
      </c>
      <c r="B134" s="23"/>
      <c r="C134" s="14"/>
      <c r="D134" s="12" t="str">
        <f t="shared" si="14"/>
        <v/>
      </c>
      <c r="E134" s="12" t="str">
        <f t="shared" si="15"/>
        <v/>
      </c>
      <c r="F134" s="19"/>
      <c r="G134" s="20"/>
      <c r="H134" s="21">
        <f t="shared" si="16"/>
        <v>0</v>
      </c>
      <c r="I134" s="21">
        <f t="shared" si="17"/>
        <v>0</v>
      </c>
      <c r="J134" s="22">
        <f t="shared" si="18"/>
        <v>0</v>
      </c>
      <c r="K134" s="21">
        <f t="shared" si="19"/>
        <v>0</v>
      </c>
      <c r="L134" s="22">
        <f t="shared" si="20"/>
        <v>0</v>
      </c>
      <c r="M134" s="12" t="e">
        <f>VLOOKUP(請求明細!D134*1,コードリスト!A:E,5,FALSE)</f>
        <v>#VALUE!</v>
      </c>
      <c r="CF134" s="4"/>
      <c r="CH134" s="4"/>
      <c r="CK134" s="4"/>
    </row>
    <row r="135" spans="1:89" ht="11.25" customHeight="1" x14ac:dyDescent="0.4">
      <c r="A135" s="17">
        <v>134</v>
      </c>
      <c r="B135" s="23"/>
      <c r="C135" s="14"/>
      <c r="D135" s="12" t="str">
        <f t="shared" si="14"/>
        <v/>
      </c>
      <c r="E135" s="12" t="str">
        <f t="shared" si="15"/>
        <v/>
      </c>
      <c r="F135" s="19"/>
      <c r="G135" s="20"/>
      <c r="H135" s="21">
        <f t="shared" si="16"/>
        <v>0</v>
      </c>
      <c r="I135" s="21">
        <f t="shared" si="17"/>
        <v>0</v>
      </c>
      <c r="J135" s="22">
        <f t="shared" si="18"/>
        <v>0</v>
      </c>
      <c r="K135" s="21">
        <f t="shared" si="19"/>
        <v>0</v>
      </c>
      <c r="L135" s="22">
        <f t="shared" si="20"/>
        <v>0</v>
      </c>
      <c r="M135" s="12" t="e">
        <f>VLOOKUP(請求明細!D135*1,コードリスト!A:E,5,FALSE)</f>
        <v>#VALUE!</v>
      </c>
      <c r="CF135" s="4"/>
      <c r="CH135" s="4"/>
      <c r="CK135" s="4"/>
    </row>
    <row r="136" spans="1:89" ht="11.25" customHeight="1" x14ac:dyDescent="0.4">
      <c r="A136" s="17">
        <v>135</v>
      </c>
      <c r="B136" s="23"/>
      <c r="C136" s="14"/>
      <c r="D136" s="12" t="str">
        <f t="shared" si="14"/>
        <v/>
      </c>
      <c r="E136" s="12" t="str">
        <f t="shared" si="15"/>
        <v/>
      </c>
      <c r="F136" s="19"/>
      <c r="G136" s="20"/>
      <c r="H136" s="21">
        <f t="shared" si="16"/>
        <v>0</v>
      </c>
      <c r="I136" s="21">
        <f t="shared" si="17"/>
        <v>0</v>
      </c>
      <c r="J136" s="22">
        <f t="shared" si="18"/>
        <v>0</v>
      </c>
      <c r="K136" s="21">
        <f t="shared" si="19"/>
        <v>0</v>
      </c>
      <c r="L136" s="22">
        <f t="shared" si="20"/>
        <v>0</v>
      </c>
      <c r="M136" s="12" t="e">
        <f>VLOOKUP(請求明細!D136*1,コードリスト!A:E,5,FALSE)</f>
        <v>#VALUE!</v>
      </c>
      <c r="CF136" s="4"/>
      <c r="CH136" s="4"/>
      <c r="CK136" s="4"/>
    </row>
    <row r="137" spans="1:89" ht="11.25" customHeight="1" x14ac:dyDescent="0.4">
      <c r="A137" s="17">
        <v>136</v>
      </c>
      <c r="B137" s="23"/>
      <c r="C137" s="14"/>
      <c r="D137" s="12" t="str">
        <f t="shared" si="14"/>
        <v/>
      </c>
      <c r="E137" s="12" t="str">
        <f t="shared" si="15"/>
        <v/>
      </c>
      <c r="F137" s="19"/>
      <c r="G137" s="20"/>
      <c r="H137" s="21">
        <f t="shared" si="16"/>
        <v>0</v>
      </c>
      <c r="I137" s="21">
        <f t="shared" si="17"/>
        <v>0</v>
      </c>
      <c r="J137" s="22">
        <f t="shared" si="18"/>
        <v>0</v>
      </c>
      <c r="K137" s="21">
        <f t="shared" si="19"/>
        <v>0</v>
      </c>
      <c r="L137" s="22">
        <f t="shared" si="20"/>
        <v>0</v>
      </c>
      <c r="M137" s="12" t="e">
        <f>VLOOKUP(請求明細!D137*1,コードリスト!A:E,5,FALSE)</f>
        <v>#VALUE!</v>
      </c>
      <c r="CF137" s="4"/>
      <c r="CH137" s="4"/>
      <c r="CK137" s="4"/>
    </row>
    <row r="138" spans="1:89" ht="11.25" customHeight="1" x14ac:dyDescent="0.4">
      <c r="A138" s="17">
        <v>137</v>
      </c>
      <c r="B138" s="23"/>
      <c r="C138" s="14"/>
      <c r="D138" s="12" t="str">
        <f t="shared" si="14"/>
        <v/>
      </c>
      <c r="E138" s="12" t="str">
        <f t="shared" si="15"/>
        <v/>
      </c>
      <c r="F138" s="19"/>
      <c r="G138" s="20"/>
      <c r="H138" s="21">
        <f t="shared" si="16"/>
        <v>0</v>
      </c>
      <c r="I138" s="21">
        <f t="shared" si="17"/>
        <v>0</v>
      </c>
      <c r="J138" s="22">
        <f t="shared" si="18"/>
        <v>0</v>
      </c>
      <c r="K138" s="21">
        <f t="shared" si="19"/>
        <v>0</v>
      </c>
      <c r="L138" s="22">
        <f t="shared" si="20"/>
        <v>0</v>
      </c>
      <c r="M138" s="12" t="e">
        <f>VLOOKUP(請求明細!D138*1,コードリスト!A:E,5,FALSE)</f>
        <v>#VALUE!</v>
      </c>
      <c r="CF138" s="4"/>
      <c r="CH138" s="4"/>
      <c r="CK138" s="4"/>
    </row>
    <row r="139" spans="1:89" ht="11.25" customHeight="1" x14ac:dyDescent="0.4">
      <c r="A139" s="17">
        <v>138</v>
      </c>
      <c r="B139" s="23"/>
      <c r="C139" s="14"/>
      <c r="D139" s="12" t="str">
        <f t="shared" si="14"/>
        <v/>
      </c>
      <c r="E139" s="12" t="str">
        <f t="shared" si="15"/>
        <v/>
      </c>
      <c r="F139" s="19"/>
      <c r="G139" s="20"/>
      <c r="H139" s="21">
        <f t="shared" si="16"/>
        <v>0</v>
      </c>
      <c r="I139" s="21">
        <f t="shared" si="17"/>
        <v>0</v>
      </c>
      <c r="J139" s="22">
        <f t="shared" si="18"/>
        <v>0</v>
      </c>
      <c r="K139" s="21">
        <f t="shared" si="19"/>
        <v>0</v>
      </c>
      <c r="L139" s="22">
        <f t="shared" si="20"/>
        <v>0</v>
      </c>
      <c r="M139" s="12" t="e">
        <f>VLOOKUP(請求明細!D139*1,コードリスト!A:E,5,FALSE)</f>
        <v>#VALUE!</v>
      </c>
      <c r="CF139" s="4"/>
      <c r="CH139" s="4"/>
      <c r="CK139" s="4"/>
    </row>
    <row r="140" spans="1:89" ht="11.25" customHeight="1" x14ac:dyDescent="0.4">
      <c r="A140" s="17">
        <v>139</v>
      </c>
      <c r="B140" s="23"/>
      <c r="C140" s="14"/>
      <c r="D140" s="12" t="str">
        <f t="shared" si="14"/>
        <v/>
      </c>
      <c r="E140" s="12" t="str">
        <f t="shared" si="15"/>
        <v/>
      </c>
      <c r="F140" s="19"/>
      <c r="G140" s="20"/>
      <c r="H140" s="21">
        <f t="shared" si="16"/>
        <v>0</v>
      </c>
      <c r="I140" s="21">
        <f t="shared" si="17"/>
        <v>0</v>
      </c>
      <c r="J140" s="22">
        <f t="shared" si="18"/>
        <v>0</v>
      </c>
      <c r="K140" s="21">
        <f t="shared" si="19"/>
        <v>0</v>
      </c>
      <c r="L140" s="22">
        <f t="shared" si="20"/>
        <v>0</v>
      </c>
      <c r="M140" s="12" t="e">
        <f>VLOOKUP(請求明細!D140*1,コードリスト!A:E,5,FALSE)</f>
        <v>#VALUE!</v>
      </c>
      <c r="CF140" s="4"/>
      <c r="CH140" s="4"/>
      <c r="CK140" s="4"/>
    </row>
    <row r="141" spans="1:89" ht="11.25" customHeight="1" x14ac:dyDescent="0.4">
      <c r="A141" s="17">
        <v>140</v>
      </c>
      <c r="B141" s="23"/>
      <c r="C141" s="14"/>
      <c r="D141" s="12" t="str">
        <f t="shared" si="14"/>
        <v/>
      </c>
      <c r="E141" s="12" t="str">
        <f t="shared" si="15"/>
        <v/>
      </c>
      <c r="F141" s="19"/>
      <c r="G141" s="20"/>
      <c r="H141" s="21">
        <f t="shared" si="16"/>
        <v>0</v>
      </c>
      <c r="I141" s="21">
        <f t="shared" si="17"/>
        <v>0</v>
      </c>
      <c r="J141" s="22">
        <f t="shared" si="18"/>
        <v>0</v>
      </c>
      <c r="K141" s="21">
        <f t="shared" si="19"/>
        <v>0</v>
      </c>
      <c r="L141" s="22">
        <f t="shared" si="20"/>
        <v>0</v>
      </c>
      <c r="M141" s="12" t="e">
        <f>VLOOKUP(請求明細!D141*1,コードリスト!A:E,5,FALSE)</f>
        <v>#VALUE!</v>
      </c>
      <c r="CF141" s="4"/>
      <c r="CH141" s="4"/>
      <c r="CK141" s="4"/>
    </row>
    <row r="142" spans="1:89" ht="11.25" customHeight="1" x14ac:dyDescent="0.4">
      <c r="A142" s="17">
        <v>141</v>
      </c>
      <c r="B142" s="23"/>
      <c r="C142" s="14"/>
      <c r="D142" s="12" t="str">
        <f t="shared" si="14"/>
        <v/>
      </c>
      <c r="E142" s="12" t="str">
        <f t="shared" si="15"/>
        <v/>
      </c>
      <c r="F142" s="19"/>
      <c r="G142" s="20"/>
      <c r="H142" s="21">
        <f t="shared" si="16"/>
        <v>0</v>
      </c>
      <c r="I142" s="21">
        <f t="shared" si="17"/>
        <v>0</v>
      </c>
      <c r="J142" s="22">
        <f t="shared" si="18"/>
        <v>0</v>
      </c>
      <c r="K142" s="21">
        <f t="shared" si="19"/>
        <v>0</v>
      </c>
      <c r="L142" s="22">
        <f t="shared" si="20"/>
        <v>0</v>
      </c>
      <c r="M142" s="12" t="e">
        <f>VLOOKUP(請求明細!D142*1,コードリスト!A:E,5,FALSE)</f>
        <v>#VALUE!</v>
      </c>
      <c r="CF142" s="4"/>
      <c r="CH142" s="4"/>
      <c r="CK142" s="4"/>
    </row>
    <row r="143" spans="1:89" ht="11.25" customHeight="1" x14ac:dyDescent="0.4">
      <c r="A143" s="17">
        <v>142</v>
      </c>
      <c r="B143" s="23"/>
      <c r="C143" s="14"/>
      <c r="D143" s="12" t="str">
        <f t="shared" si="14"/>
        <v/>
      </c>
      <c r="E143" s="12" t="str">
        <f t="shared" si="15"/>
        <v/>
      </c>
      <c r="F143" s="19"/>
      <c r="G143" s="20"/>
      <c r="H143" s="21">
        <f t="shared" si="16"/>
        <v>0</v>
      </c>
      <c r="I143" s="21">
        <f t="shared" si="17"/>
        <v>0</v>
      </c>
      <c r="J143" s="22">
        <f t="shared" si="18"/>
        <v>0</v>
      </c>
      <c r="K143" s="21">
        <f t="shared" si="19"/>
        <v>0</v>
      </c>
      <c r="L143" s="22">
        <f t="shared" si="20"/>
        <v>0</v>
      </c>
      <c r="M143" s="12" t="e">
        <f>VLOOKUP(請求明細!D143*1,コードリスト!A:E,5,FALSE)</f>
        <v>#VALUE!</v>
      </c>
      <c r="CF143" s="4"/>
      <c r="CH143" s="4"/>
      <c r="CK143" s="4"/>
    </row>
    <row r="144" spans="1:89" ht="11.25" customHeight="1" x14ac:dyDescent="0.4">
      <c r="A144" s="17">
        <v>143</v>
      </c>
      <c r="B144" s="23"/>
      <c r="C144" s="14"/>
      <c r="D144" s="12" t="str">
        <f t="shared" si="14"/>
        <v/>
      </c>
      <c r="E144" s="12" t="str">
        <f t="shared" si="15"/>
        <v/>
      </c>
      <c r="F144" s="19"/>
      <c r="G144" s="20"/>
      <c r="H144" s="21">
        <f t="shared" si="16"/>
        <v>0</v>
      </c>
      <c r="I144" s="21">
        <f t="shared" si="17"/>
        <v>0</v>
      </c>
      <c r="J144" s="22">
        <f t="shared" si="18"/>
        <v>0</v>
      </c>
      <c r="K144" s="21">
        <f t="shared" si="19"/>
        <v>0</v>
      </c>
      <c r="L144" s="22">
        <f t="shared" si="20"/>
        <v>0</v>
      </c>
      <c r="M144" s="12" t="e">
        <f>VLOOKUP(請求明細!D144*1,コードリスト!A:E,5,FALSE)</f>
        <v>#VALUE!</v>
      </c>
      <c r="CF144" s="4"/>
      <c r="CH144" s="4"/>
      <c r="CK144" s="4"/>
    </row>
    <row r="145" spans="1:89" ht="11.25" customHeight="1" x14ac:dyDescent="0.4">
      <c r="A145" s="17">
        <v>144</v>
      </c>
      <c r="B145" s="23"/>
      <c r="C145" s="14"/>
      <c r="D145" s="12" t="str">
        <f t="shared" si="14"/>
        <v/>
      </c>
      <c r="E145" s="12" t="str">
        <f t="shared" si="15"/>
        <v/>
      </c>
      <c r="F145" s="19"/>
      <c r="G145" s="20"/>
      <c r="H145" s="21">
        <f t="shared" si="16"/>
        <v>0</v>
      </c>
      <c r="I145" s="21">
        <f t="shared" si="17"/>
        <v>0</v>
      </c>
      <c r="J145" s="22">
        <f t="shared" si="18"/>
        <v>0</v>
      </c>
      <c r="K145" s="21">
        <f t="shared" si="19"/>
        <v>0</v>
      </c>
      <c r="L145" s="22">
        <f t="shared" si="20"/>
        <v>0</v>
      </c>
      <c r="M145" s="12" t="e">
        <f>VLOOKUP(請求明細!D145*1,コードリスト!A:E,5,FALSE)</f>
        <v>#VALUE!</v>
      </c>
      <c r="CF145" s="4"/>
      <c r="CH145" s="4"/>
      <c r="CK145" s="4"/>
    </row>
    <row r="146" spans="1:89" ht="11.25" customHeight="1" x14ac:dyDescent="0.4">
      <c r="A146" s="17">
        <v>145</v>
      </c>
      <c r="B146" s="23"/>
      <c r="C146" s="14"/>
      <c r="D146" s="12" t="str">
        <f t="shared" si="14"/>
        <v/>
      </c>
      <c r="E146" s="12" t="str">
        <f t="shared" si="15"/>
        <v/>
      </c>
      <c r="F146" s="19"/>
      <c r="G146" s="20"/>
      <c r="H146" s="21">
        <f t="shared" si="16"/>
        <v>0</v>
      </c>
      <c r="I146" s="21">
        <f t="shared" si="17"/>
        <v>0</v>
      </c>
      <c r="J146" s="22">
        <f t="shared" si="18"/>
        <v>0</v>
      </c>
      <c r="K146" s="21">
        <f t="shared" si="19"/>
        <v>0</v>
      </c>
      <c r="L146" s="22">
        <f t="shared" si="20"/>
        <v>0</v>
      </c>
      <c r="M146" s="12" t="e">
        <f>VLOOKUP(請求明細!D146*1,コードリスト!A:E,5,FALSE)</f>
        <v>#VALUE!</v>
      </c>
      <c r="CF146" s="4"/>
      <c r="CH146" s="4"/>
      <c r="CK146" s="4"/>
    </row>
    <row r="147" spans="1:89" ht="11.25" customHeight="1" x14ac:dyDescent="0.4">
      <c r="A147" s="17">
        <v>146</v>
      </c>
      <c r="B147" s="23"/>
      <c r="C147" s="14"/>
      <c r="D147" s="12" t="str">
        <f t="shared" si="14"/>
        <v/>
      </c>
      <c r="E147" s="12" t="str">
        <f t="shared" si="15"/>
        <v/>
      </c>
      <c r="F147" s="19"/>
      <c r="G147" s="20"/>
      <c r="H147" s="21">
        <f t="shared" si="16"/>
        <v>0</v>
      </c>
      <c r="I147" s="21">
        <f t="shared" si="17"/>
        <v>0</v>
      </c>
      <c r="J147" s="22">
        <f t="shared" si="18"/>
        <v>0</v>
      </c>
      <c r="K147" s="21">
        <f t="shared" si="19"/>
        <v>0</v>
      </c>
      <c r="L147" s="22">
        <f t="shared" si="20"/>
        <v>0</v>
      </c>
      <c r="M147" s="12" t="e">
        <f>VLOOKUP(請求明細!D147*1,コードリスト!A:E,5,FALSE)</f>
        <v>#VALUE!</v>
      </c>
      <c r="CF147" s="4"/>
      <c r="CH147" s="4"/>
      <c r="CK147" s="4"/>
    </row>
    <row r="148" spans="1:89" ht="11.25" customHeight="1" x14ac:dyDescent="0.4">
      <c r="A148" s="17">
        <v>147</v>
      </c>
      <c r="B148" s="23"/>
      <c r="C148" s="14"/>
      <c r="D148" s="12" t="str">
        <f t="shared" si="14"/>
        <v/>
      </c>
      <c r="E148" s="12" t="str">
        <f t="shared" si="15"/>
        <v/>
      </c>
      <c r="F148" s="19"/>
      <c r="G148" s="20"/>
      <c r="H148" s="21">
        <f t="shared" si="16"/>
        <v>0</v>
      </c>
      <c r="I148" s="21">
        <f t="shared" si="17"/>
        <v>0</v>
      </c>
      <c r="J148" s="22">
        <f t="shared" si="18"/>
        <v>0</v>
      </c>
      <c r="K148" s="21">
        <f t="shared" si="19"/>
        <v>0</v>
      </c>
      <c r="L148" s="22">
        <f t="shared" si="20"/>
        <v>0</v>
      </c>
      <c r="M148" s="12" t="e">
        <f>VLOOKUP(請求明細!D148*1,コードリスト!A:E,5,FALSE)</f>
        <v>#VALUE!</v>
      </c>
      <c r="CF148" s="4"/>
      <c r="CH148" s="4"/>
      <c r="CK148" s="4"/>
    </row>
    <row r="149" spans="1:89" ht="11.25" customHeight="1" x14ac:dyDescent="0.4">
      <c r="A149" s="17">
        <v>148</v>
      </c>
      <c r="B149" s="23"/>
      <c r="C149" s="14"/>
      <c r="D149" s="12" t="str">
        <f t="shared" si="14"/>
        <v/>
      </c>
      <c r="E149" s="12" t="str">
        <f t="shared" si="15"/>
        <v/>
      </c>
      <c r="F149" s="19"/>
      <c r="G149" s="20"/>
      <c r="H149" s="21">
        <f t="shared" si="16"/>
        <v>0</v>
      </c>
      <c r="I149" s="21">
        <f t="shared" si="17"/>
        <v>0</v>
      </c>
      <c r="J149" s="22">
        <f t="shared" si="18"/>
        <v>0</v>
      </c>
      <c r="K149" s="21">
        <f t="shared" si="19"/>
        <v>0</v>
      </c>
      <c r="L149" s="22">
        <f t="shared" si="20"/>
        <v>0</v>
      </c>
      <c r="M149" s="12" t="e">
        <f>VLOOKUP(請求明細!D149*1,コードリスト!A:E,5,FALSE)</f>
        <v>#VALUE!</v>
      </c>
      <c r="CF149" s="4"/>
      <c r="CH149" s="4"/>
      <c r="CK149" s="4"/>
    </row>
    <row r="150" spans="1:89" ht="11.25" customHeight="1" x14ac:dyDescent="0.4">
      <c r="A150" s="17">
        <v>149</v>
      </c>
      <c r="B150" s="23"/>
      <c r="C150" s="14"/>
      <c r="D150" s="12" t="str">
        <f t="shared" si="14"/>
        <v/>
      </c>
      <c r="E150" s="12" t="str">
        <f t="shared" si="15"/>
        <v/>
      </c>
      <c r="F150" s="19"/>
      <c r="G150" s="20"/>
      <c r="H150" s="21">
        <f t="shared" si="16"/>
        <v>0</v>
      </c>
      <c r="I150" s="21">
        <f t="shared" si="17"/>
        <v>0</v>
      </c>
      <c r="J150" s="22">
        <f t="shared" si="18"/>
        <v>0</v>
      </c>
      <c r="K150" s="21">
        <f t="shared" si="19"/>
        <v>0</v>
      </c>
      <c r="L150" s="22">
        <f t="shared" si="20"/>
        <v>0</v>
      </c>
      <c r="M150" s="12" t="e">
        <f>VLOOKUP(請求明細!D150*1,コードリスト!A:E,5,FALSE)</f>
        <v>#VALUE!</v>
      </c>
      <c r="CF150" s="4"/>
      <c r="CH150" s="4"/>
      <c r="CK150" s="4"/>
    </row>
    <row r="151" spans="1:89" ht="11.25" customHeight="1" x14ac:dyDescent="0.4">
      <c r="A151" s="17">
        <v>150</v>
      </c>
      <c r="B151" s="23"/>
      <c r="C151" s="14"/>
      <c r="D151" s="12" t="str">
        <f t="shared" si="14"/>
        <v/>
      </c>
      <c r="E151" s="12" t="str">
        <f t="shared" si="15"/>
        <v/>
      </c>
      <c r="F151" s="19"/>
      <c r="G151" s="20"/>
      <c r="H151" s="21">
        <f t="shared" si="16"/>
        <v>0</v>
      </c>
      <c r="I151" s="21">
        <f t="shared" si="17"/>
        <v>0</v>
      </c>
      <c r="J151" s="22">
        <f t="shared" si="18"/>
        <v>0</v>
      </c>
      <c r="K151" s="21">
        <f t="shared" si="19"/>
        <v>0</v>
      </c>
      <c r="L151" s="22">
        <f t="shared" si="20"/>
        <v>0</v>
      </c>
      <c r="M151" s="12" t="e">
        <f>VLOOKUP(請求明細!D151*1,コードリスト!A:E,5,FALSE)</f>
        <v>#VALUE!</v>
      </c>
      <c r="CF151" s="4"/>
      <c r="CH151" s="4"/>
      <c r="CK151" s="4"/>
    </row>
    <row r="152" spans="1:89" ht="11.25" customHeight="1" x14ac:dyDescent="0.4">
      <c r="A152" s="17">
        <v>151</v>
      </c>
      <c r="B152" s="23"/>
      <c r="C152" s="14"/>
      <c r="D152" s="12" t="str">
        <f t="shared" si="14"/>
        <v/>
      </c>
      <c r="E152" s="12" t="str">
        <f t="shared" si="15"/>
        <v/>
      </c>
      <c r="F152" s="19"/>
      <c r="G152" s="20"/>
      <c r="H152" s="21">
        <f t="shared" si="16"/>
        <v>0</v>
      </c>
      <c r="I152" s="21">
        <f t="shared" si="17"/>
        <v>0</v>
      </c>
      <c r="J152" s="22">
        <f t="shared" si="18"/>
        <v>0</v>
      </c>
      <c r="K152" s="21">
        <f t="shared" si="19"/>
        <v>0</v>
      </c>
      <c r="L152" s="22">
        <f t="shared" si="20"/>
        <v>0</v>
      </c>
      <c r="M152" s="12" t="e">
        <f>VLOOKUP(請求明細!D152*1,コードリスト!A:E,5,FALSE)</f>
        <v>#VALUE!</v>
      </c>
      <c r="CF152" s="4"/>
      <c r="CH152" s="4"/>
      <c r="CK152" s="4"/>
    </row>
    <row r="153" spans="1:89" ht="11.25" customHeight="1" x14ac:dyDescent="0.4">
      <c r="A153" s="17">
        <v>152</v>
      </c>
      <c r="B153" s="23"/>
      <c r="C153" s="14"/>
      <c r="D153" s="12" t="str">
        <f t="shared" si="14"/>
        <v/>
      </c>
      <c r="E153" s="12" t="str">
        <f t="shared" si="15"/>
        <v/>
      </c>
      <c r="F153" s="19"/>
      <c r="G153" s="20"/>
      <c r="H153" s="21">
        <f t="shared" si="16"/>
        <v>0</v>
      </c>
      <c r="I153" s="21">
        <f t="shared" si="17"/>
        <v>0</v>
      </c>
      <c r="J153" s="22">
        <f t="shared" si="18"/>
        <v>0</v>
      </c>
      <c r="K153" s="21">
        <f t="shared" si="19"/>
        <v>0</v>
      </c>
      <c r="L153" s="22">
        <f t="shared" si="20"/>
        <v>0</v>
      </c>
      <c r="M153" s="12" t="e">
        <f>VLOOKUP(請求明細!D153*1,コードリスト!A:E,5,FALSE)</f>
        <v>#VALUE!</v>
      </c>
      <c r="CF153" s="4"/>
      <c r="CH153" s="4"/>
      <c r="CK153" s="4"/>
    </row>
    <row r="154" spans="1:89" ht="11.25" customHeight="1" x14ac:dyDescent="0.4">
      <c r="A154" s="17">
        <v>153</v>
      </c>
      <c r="B154" s="23"/>
      <c r="C154" s="14"/>
      <c r="D154" s="12" t="str">
        <f t="shared" si="14"/>
        <v/>
      </c>
      <c r="E154" s="12" t="str">
        <f t="shared" si="15"/>
        <v/>
      </c>
      <c r="F154" s="19"/>
      <c r="G154" s="20"/>
      <c r="H154" s="21">
        <f t="shared" si="16"/>
        <v>0</v>
      </c>
      <c r="I154" s="21">
        <f t="shared" si="17"/>
        <v>0</v>
      </c>
      <c r="J154" s="22">
        <f t="shared" si="18"/>
        <v>0</v>
      </c>
      <c r="K154" s="21">
        <f t="shared" si="19"/>
        <v>0</v>
      </c>
      <c r="L154" s="22">
        <f t="shared" si="20"/>
        <v>0</v>
      </c>
      <c r="M154" s="12" t="e">
        <f>VLOOKUP(請求明細!D154*1,コードリスト!A:E,5,FALSE)</f>
        <v>#VALUE!</v>
      </c>
      <c r="CF154" s="4"/>
      <c r="CH154" s="4"/>
      <c r="CK154" s="4"/>
    </row>
    <row r="155" spans="1:89" ht="11.25" customHeight="1" x14ac:dyDescent="0.4">
      <c r="A155" s="17">
        <v>154</v>
      </c>
      <c r="B155" s="23"/>
      <c r="C155" s="14"/>
      <c r="D155" s="12" t="str">
        <f t="shared" si="14"/>
        <v/>
      </c>
      <c r="E155" s="12" t="str">
        <f t="shared" si="15"/>
        <v/>
      </c>
      <c r="F155" s="19"/>
      <c r="G155" s="20"/>
      <c r="H155" s="21">
        <f t="shared" si="16"/>
        <v>0</v>
      </c>
      <c r="I155" s="21">
        <f t="shared" si="17"/>
        <v>0</v>
      </c>
      <c r="J155" s="22">
        <f t="shared" si="18"/>
        <v>0</v>
      </c>
      <c r="K155" s="21">
        <f t="shared" si="19"/>
        <v>0</v>
      </c>
      <c r="L155" s="22">
        <f t="shared" si="20"/>
        <v>0</v>
      </c>
      <c r="M155" s="12" t="e">
        <f>VLOOKUP(請求明細!D155*1,コードリスト!A:E,5,FALSE)</f>
        <v>#VALUE!</v>
      </c>
      <c r="CF155" s="4"/>
      <c r="CH155" s="4"/>
      <c r="CK155" s="4"/>
    </row>
    <row r="156" spans="1:89" ht="11.25" customHeight="1" x14ac:dyDescent="0.4">
      <c r="A156" s="17">
        <v>155</v>
      </c>
      <c r="B156" s="23"/>
      <c r="C156" s="14"/>
      <c r="D156" s="12" t="str">
        <f t="shared" si="14"/>
        <v/>
      </c>
      <c r="E156" s="12" t="str">
        <f t="shared" si="15"/>
        <v/>
      </c>
      <c r="F156" s="19"/>
      <c r="G156" s="20"/>
      <c r="H156" s="21">
        <f t="shared" si="16"/>
        <v>0</v>
      </c>
      <c r="I156" s="21">
        <f t="shared" si="17"/>
        <v>0</v>
      </c>
      <c r="J156" s="22">
        <f t="shared" si="18"/>
        <v>0</v>
      </c>
      <c r="K156" s="21">
        <f t="shared" si="19"/>
        <v>0</v>
      </c>
      <c r="L156" s="22">
        <f t="shared" si="20"/>
        <v>0</v>
      </c>
      <c r="M156" s="12" t="e">
        <f>VLOOKUP(請求明細!D156*1,コードリスト!A:E,5,FALSE)</f>
        <v>#VALUE!</v>
      </c>
      <c r="CF156" s="4"/>
      <c r="CH156" s="4"/>
      <c r="CK156" s="4"/>
    </row>
    <row r="157" spans="1:89" ht="11.25" customHeight="1" x14ac:dyDescent="0.4">
      <c r="A157" s="17">
        <v>156</v>
      </c>
      <c r="B157" s="23"/>
      <c r="C157" s="14"/>
      <c r="D157" s="12" t="str">
        <f t="shared" si="14"/>
        <v/>
      </c>
      <c r="E157" s="12" t="str">
        <f t="shared" si="15"/>
        <v/>
      </c>
      <c r="F157" s="19"/>
      <c r="G157" s="20"/>
      <c r="H157" s="21">
        <f t="shared" si="16"/>
        <v>0</v>
      </c>
      <c r="I157" s="21">
        <f t="shared" si="17"/>
        <v>0</v>
      </c>
      <c r="J157" s="22">
        <f t="shared" si="18"/>
        <v>0</v>
      </c>
      <c r="K157" s="21">
        <f t="shared" si="19"/>
        <v>0</v>
      </c>
      <c r="L157" s="22">
        <f t="shared" si="20"/>
        <v>0</v>
      </c>
      <c r="M157" s="12" t="e">
        <f>VLOOKUP(請求明細!D157*1,コードリスト!A:E,5,FALSE)</f>
        <v>#VALUE!</v>
      </c>
      <c r="CF157" s="4"/>
      <c r="CH157" s="4"/>
      <c r="CK157" s="4"/>
    </row>
    <row r="158" spans="1:89" ht="11.25" customHeight="1" x14ac:dyDescent="0.4">
      <c r="A158" s="17">
        <v>157</v>
      </c>
      <c r="B158" s="23"/>
      <c r="C158" s="14"/>
      <c r="D158" s="12" t="str">
        <f t="shared" si="14"/>
        <v/>
      </c>
      <c r="E158" s="12" t="str">
        <f t="shared" si="15"/>
        <v/>
      </c>
      <c r="F158" s="19"/>
      <c r="G158" s="20"/>
      <c r="H158" s="21">
        <f t="shared" si="16"/>
        <v>0</v>
      </c>
      <c r="I158" s="21">
        <f t="shared" si="17"/>
        <v>0</v>
      </c>
      <c r="J158" s="22">
        <f t="shared" si="18"/>
        <v>0</v>
      </c>
      <c r="K158" s="21">
        <f t="shared" si="19"/>
        <v>0</v>
      </c>
      <c r="L158" s="22">
        <f t="shared" si="20"/>
        <v>0</v>
      </c>
      <c r="M158" s="12" t="e">
        <f>VLOOKUP(請求明細!D158*1,コードリスト!A:E,5,FALSE)</f>
        <v>#VALUE!</v>
      </c>
      <c r="CF158" s="4"/>
      <c r="CH158" s="4"/>
      <c r="CK158" s="4"/>
    </row>
    <row r="159" spans="1:89" ht="11.25" customHeight="1" x14ac:dyDescent="0.4">
      <c r="A159" s="17">
        <v>158</v>
      </c>
      <c r="B159" s="23"/>
      <c r="C159" s="14"/>
      <c r="D159" s="12" t="str">
        <f t="shared" si="14"/>
        <v/>
      </c>
      <c r="E159" s="12" t="str">
        <f t="shared" si="15"/>
        <v/>
      </c>
      <c r="F159" s="19"/>
      <c r="G159" s="20"/>
      <c r="H159" s="21">
        <f t="shared" si="16"/>
        <v>0</v>
      </c>
      <c r="I159" s="21">
        <f t="shared" si="17"/>
        <v>0</v>
      </c>
      <c r="J159" s="22">
        <f t="shared" si="18"/>
        <v>0</v>
      </c>
      <c r="K159" s="21">
        <f t="shared" si="19"/>
        <v>0</v>
      </c>
      <c r="L159" s="22">
        <f t="shared" si="20"/>
        <v>0</v>
      </c>
      <c r="M159" s="12" t="e">
        <f>VLOOKUP(請求明細!D159*1,コードリスト!A:E,5,FALSE)</f>
        <v>#VALUE!</v>
      </c>
      <c r="CF159" s="4"/>
      <c r="CH159" s="4"/>
      <c r="CK159" s="4"/>
    </row>
    <row r="160" spans="1:89" ht="11.25" customHeight="1" x14ac:dyDescent="0.4">
      <c r="A160" s="17">
        <v>159</v>
      </c>
      <c r="B160" s="23"/>
      <c r="C160" s="14"/>
      <c r="D160" s="12" t="str">
        <f t="shared" si="14"/>
        <v/>
      </c>
      <c r="E160" s="12" t="str">
        <f t="shared" si="15"/>
        <v/>
      </c>
      <c r="F160" s="19"/>
      <c r="G160" s="20"/>
      <c r="H160" s="21">
        <f t="shared" si="16"/>
        <v>0</v>
      </c>
      <c r="I160" s="21">
        <f t="shared" si="17"/>
        <v>0</v>
      </c>
      <c r="J160" s="22">
        <f t="shared" si="18"/>
        <v>0</v>
      </c>
      <c r="K160" s="21">
        <f t="shared" si="19"/>
        <v>0</v>
      </c>
      <c r="L160" s="22">
        <f t="shared" si="20"/>
        <v>0</v>
      </c>
      <c r="M160" s="12" t="e">
        <f>VLOOKUP(請求明細!D160*1,コードリスト!A:E,5,FALSE)</f>
        <v>#VALUE!</v>
      </c>
      <c r="CF160" s="4"/>
      <c r="CH160" s="4"/>
      <c r="CK160" s="4"/>
    </row>
    <row r="161" spans="1:89" ht="11.25" customHeight="1" x14ac:dyDescent="0.4">
      <c r="A161" s="17">
        <v>160</v>
      </c>
      <c r="B161" s="23"/>
      <c r="C161" s="14"/>
      <c r="D161" s="12" t="str">
        <f t="shared" si="14"/>
        <v/>
      </c>
      <c r="E161" s="12" t="str">
        <f t="shared" si="15"/>
        <v/>
      </c>
      <c r="F161" s="19"/>
      <c r="G161" s="20"/>
      <c r="H161" s="21">
        <f t="shared" si="16"/>
        <v>0</v>
      </c>
      <c r="I161" s="21">
        <f t="shared" si="17"/>
        <v>0</v>
      </c>
      <c r="J161" s="22">
        <f t="shared" si="18"/>
        <v>0</v>
      </c>
      <c r="K161" s="21">
        <f t="shared" si="19"/>
        <v>0</v>
      </c>
      <c r="L161" s="22">
        <f t="shared" si="20"/>
        <v>0</v>
      </c>
      <c r="M161" s="12" t="e">
        <f>VLOOKUP(請求明細!D161*1,コードリスト!A:E,5,FALSE)</f>
        <v>#VALUE!</v>
      </c>
      <c r="CF161" s="4"/>
      <c r="CH161" s="4"/>
      <c r="CK161" s="4"/>
    </row>
    <row r="162" spans="1:89" ht="11.25" customHeight="1" x14ac:dyDescent="0.4">
      <c r="A162" s="17">
        <v>161</v>
      </c>
      <c r="B162" s="23"/>
      <c r="C162" s="14"/>
      <c r="D162" s="12" t="str">
        <f t="shared" si="14"/>
        <v/>
      </c>
      <c r="E162" s="12" t="str">
        <f t="shared" si="15"/>
        <v/>
      </c>
      <c r="F162" s="19"/>
      <c r="G162" s="20"/>
      <c r="H162" s="21">
        <f t="shared" si="16"/>
        <v>0</v>
      </c>
      <c r="I162" s="21">
        <f t="shared" si="17"/>
        <v>0</v>
      </c>
      <c r="J162" s="22">
        <f t="shared" si="18"/>
        <v>0</v>
      </c>
      <c r="K162" s="21">
        <f t="shared" si="19"/>
        <v>0</v>
      </c>
      <c r="L162" s="22">
        <f t="shared" si="20"/>
        <v>0</v>
      </c>
      <c r="M162" s="12" t="e">
        <f>VLOOKUP(請求明細!D162*1,コードリスト!A:E,5,FALSE)</f>
        <v>#VALUE!</v>
      </c>
      <c r="CF162" s="4"/>
      <c r="CH162" s="4"/>
      <c r="CK162" s="4"/>
    </row>
    <row r="163" spans="1:89" ht="11.25" customHeight="1" x14ac:dyDescent="0.4">
      <c r="A163" s="17">
        <v>162</v>
      </c>
      <c r="B163" s="23"/>
      <c r="C163" s="14"/>
      <c r="D163" s="12" t="str">
        <f t="shared" si="14"/>
        <v/>
      </c>
      <c r="E163" s="12" t="str">
        <f t="shared" si="15"/>
        <v/>
      </c>
      <c r="F163" s="19"/>
      <c r="G163" s="20"/>
      <c r="H163" s="21">
        <f t="shared" si="16"/>
        <v>0</v>
      </c>
      <c r="I163" s="21">
        <f t="shared" si="17"/>
        <v>0</v>
      </c>
      <c r="J163" s="22">
        <f t="shared" si="18"/>
        <v>0</v>
      </c>
      <c r="K163" s="21">
        <f t="shared" si="19"/>
        <v>0</v>
      </c>
      <c r="L163" s="22">
        <f t="shared" si="20"/>
        <v>0</v>
      </c>
      <c r="M163" s="12" t="e">
        <f>VLOOKUP(請求明細!D163*1,コードリスト!A:E,5,FALSE)</f>
        <v>#VALUE!</v>
      </c>
      <c r="CF163" s="4"/>
      <c r="CH163" s="4"/>
      <c r="CK163" s="4"/>
    </row>
    <row r="164" spans="1:89" ht="11.25" customHeight="1" x14ac:dyDescent="0.4">
      <c r="A164" s="17">
        <v>163</v>
      </c>
      <c r="B164" s="23"/>
      <c r="C164" s="14"/>
      <c r="D164" s="12" t="str">
        <f t="shared" si="14"/>
        <v/>
      </c>
      <c r="E164" s="12" t="str">
        <f t="shared" si="15"/>
        <v/>
      </c>
      <c r="F164" s="19"/>
      <c r="G164" s="20"/>
      <c r="H164" s="21">
        <f t="shared" si="16"/>
        <v>0</v>
      </c>
      <c r="I164" s="21">
        <f t="shared" si="17"/>
        <v>0</v>
      </c>
      <c r="J164" s="22">
        <f t="shared" si="18"/>
        <v>0</v>
      </c>
      <c r="K164" s="21">
        <f t="shared" si="19"/>
        <v>0</v>
      </c>
      <c r="L164" s="22">
        <f t="shared" si="20"/>
        <v>0</v>
      </c>
      <c r="M164" s="12" t="e">
        <f>VLOOKUP(請求明細!D164*1,コードリスト!A:E,5,FALSE)</f>
        <v>#VALUE!</v>
      </c>
      <c r="CF164" s="4"/>
      <c r="CH164" s="4"/>
      <c r="CK164" s="4"/>
    </row>
    <row r="165" spans="1:89" ht="11.25" customHeight="1" x14ac:dyDescent="0.4">
      <c r="A165" s="17">
        <v>164</v>
      </c>
      <c r="B165" s="23"/>
      <c r="C165" s="14"/>
      <c r="D165" s="12" t="str">
        <f t="shared" si="14"/>
        <v/>
      </c>
      <c r="E165" s="12" t="str">
        <f t="shared" si="15"/>
        <v/>
      </c>
      <c r="F165" s="19"/>
      <c r="G165" s="20"/>
      <c r="H165" s="21">
        <f t="shared" si="16"/>
        <v>0</v>
      </c>
      <c r="I165" s="21">
        <f t="shared" si="17"/>
        <v>0</v>
      </c>
      <c r="J165" s="22">
        <f t="shared" si="18"/>
        <v>0</v>
      </c>
      <c r="K165" s="21">
        <f t="shared" si="19"/>
        <v>0</v>
      </c>
      <c r="L165" s="22">
        <f t="shared" si="20"/>
        <v>0</v>
      </c>
      <c r="M165" s="12" t="e">
        <f>VLOOKUP(請求明細!D165*1,コードリスト!A:E,5,FALSE)</f>
        <v>#VALUE!</v>
      </c>
      <c r="CF165" s="4"/>
      <c r="CH165" s="4"/>
      <c r="CK165" s="4"/>
    </row>
    <row r="166" spans="1:89" ht="11.25" customHeight="1" x14ac:dyDescent="0.4">
      <c r="A166" s="17">
        <v>165</v>
      </c>
      <c r="B166" s="23"/>
      <c r="C166" s="14"/>
      <c r="D166" s="12" t="str">
        <f t="shared" si="14"/>
        <v/>
      </c>
      <c r="E166" s="12" t="str">
        <f t="shared" si="15"/>
        <v/>
      </c>
      <c r="F166" s="19"/>
      <c r="G166" s="20"/>
      <c r="H166" s="21">
        <f t="shared" si="16"/>
        <v>0</v>
      </c>
      <c r="I166" s="21">
        <f t="shared" si="17"/>
        <v>0</v>
      </c>
      <c r="J166" s="22">
        <f t="shared" si="18"/>
        <v>0</v>
      </c>
      <c r="K166" s="21">
        <f t="shared" si="19"/>
        <v>0</v>
      </c>
      <c r="L166" s="22">
        <f t="shared" si="20"/>
        <v>0</v>
      </c>
      <c r="M166" s="12" t="e">
        <f>VLOOKUP(請求明細!D166*1,コードリスト!A:E,5,FALSE)</f>
        <v>#VALUE!</v>
      </c>
      <c r="CF166" s="4"/>
      <c r="CH166" s="4"/>
      <c r="CK166" s="4"/>
    </row>
    <row r="167" spans="1:89" ht="11.25" customHeight="1" x14ac:dyDescent="0.4">
      <c r="A167" s="17">
        <v>166</v>
      </c>
      <c r="B167" s="23"/>
      <c r="C167" s="14"/>
      <c r="D167" s="12" t="str">
        <f t="shared" si="14"/>
        <v/>
      </c>
      <c r="E167" s="12" t="str">
        <f t="shared" si="15"/>
        <v/>
      </c>
      <c r="F167" s="19"/>
      <c r="G167" s="20"/>
      <c r="H167" s="21">
        <f t="shared" si="16"/>
        <v>0</v>
      </c>
      <c r="I167" s="21">
        <f t="shared" si="17"/>
        <v>0</v>
      </c>
      <c r="J167" s="22">
        <f t="shared" si="18"/>
        <v>0</v>
      </c>
      <c r="K167" s="21">
        <f t="shared" si="19"/>
        <v>0</v>
      </c>
      <c r="L167" s="22">
        <f t="shared" si="20"/>
        <v>0</v>
      </c>
      <c r="M167" s="12" t="e">
        <f>VLOOKUP(請求明細!D167*1,コードリスト!A:E,5,FALSE)</f>
        <v>#VALUE!</v>
      </c>
      <c r="CF167" s="4"/>
      <c r="CH167" s="4"/>
      <c r="CK167" s="4"/>
    </row>
    <row r="168" spans="1:89" ht="11.25" customHeight="1" x14ac:dyDescent="0.4">
      <c r="A168" s="17">
        <v>167</v>
      </c>
      <c r="B168" s="23"/>
      <c r="C168" s="14"/>
      <c r="D168" s="12" t="str">
        <f t="shared" si="14"/>
        <v/>
      </c>
      <c r="E168" s="12" t="str">
        <f t="shared" si="15"/>
        <v/>
      </c>
      <c r="F168" s="19"/>
      <c r="G168" s="20"/>
      <c r="H168" s="21">
        <f t="shared" si="16"/>
        <v>0</v>
      </c>
      <c r="I168" s="21">
        <f t="shared" si="17"/>
        <v>0</v>
      </c>
      <c r="J168" s="22">
        <f t="shared" si="18"/>
        <v>0</v>
      </c>
      <c r="K168" s="21">
        <f t="shared" si="19"/>
        <v>0</v>
      </c>
      <c r="L168" s="22">
        <f t="shared" si="20"/>
        <v>0</v>
      </c>
      <c r="M168" s="12" t="e">
        <f>VLOOKUP(請求明細!D168*1,コードリスト!A:E,5,FALSE)</f>
        <v>#VALUE!</v>
      </c>
      <c r="CF168" s="4"/>
      <c r="CH168" s="4"/>
      <c r="CK168" s="4"/>
    </row>
    <row r="169" spans="1:89" ht="11.25" customHeight="1" x14ac:dyDescent="0.4">
      <c r="A169" s="17">
        <v>168</v>
      </c>
      <c r="B169" s="23"/>
      <c r="C169" s="14"/>
      <c r="D169" s="12" t="str">
        <f t="shared" si="14"/>
        <v/>
      </c>
      <c r="E169" s="12" t="str">
        <f t="shared" si="15"/>
        <v/>
      </c>
      <c r="F169" s="19"/>
      <c r="G169" s="20"/>
      <c r="H169" s="21">
        <f t="shared" si="16"/>
        <v>0</v>
      </c>
      <c r="I169" s="21">
        <f t="shared" si="17"/>
        <v>0</v>
      </c>
      <c r="J169" s="22">
        <f t="shared" si="18"/>
        <v>0</v>
      </c>
      <c r="K169" s="21">
        <f t="shared" si="19"/>
        <v>0</v>
      </c>
      <c r="L169" s="22">
        <f t="shared" si="20"/>
        <v>0</v>
      </c>
      <c r="M169" s="12" t="e">
        <f>VLOOKUP(請求明細!D169*1,コードリスト!A:E,5,FALSE)</f>
        <v>#VALUE!</v>
      </c>
      <c r="CF169" s="4"/>
      <c r="CH169" s="4"/>
      <c r="CK169" s="4"/>
    </row>
    <row r="170" spans="1:89" ht="11.25" customHeight="1" x14ac:dyDescent="0.4">
      <c r="A170" s="17">
        <v>169</v>
      </c>
      <c r="B170" s="23"/>
      <c r="C170" s="14"/>
      <c r="D170" s="12" t="str">
        <f t="shared" si="14"/>
        <v/>
      </c>
      <c r="E170" s="12" t="str">
        <f t="shared" si="15"/>
        <v/>
      </c>
      <c r="F170" s="19"/>
      <c r="G170" s="20"/>
      <c r="H170" s="21">
        <f t="shared" si="16"/>
        <v>0</v>
      </c>
      <c r="I170" s="21">
        <f t="shared" si="17"/>
        <v>0</v>
      </c>
      <c r="J170" s="22">
        <f t="shared" si="18"/>
        <v>0</v>
      </c>
      <c r="K170" s="21">
        <f t="shared" si="19"/>
        <v>0</v>
      </c>
      <c r="L170" s="22">
        <f t="shared" si="20"/>
        <v>0</v>
      </c>
      <c r="M170" s="12" t="e">
        <f>VLOOKUP(請求明細!D170*1,コードリスト!A:E,5,FALSE)</f>
        <v>#VALUE!</v>
      </c>
      <c r="CF170" s="4"/>
      <c r="CH170" s="4"/>
      <c r="CK170" s="4"/>
    </row>
    <row r="171" spans="1:89" ht="11.25" customHeight="1" x14ac:dyDescent="0.4">
      <c r="A171" s="17">
        <v>170</v>
      </c>
      <c r="B171" s="23"/>
      <c r="C171" s="14"/>
      <c r="D171" s="12" t="str">
        <f t="shared" si="14"/>
        <v/>
      </c>
      <c r="E171" s="12" t="str">
        <f t="shared" si="15"/>
        <v/>
      </c>
      <c r="F171" s="19"/>
      <c r="G171" s="20"/>
      <c r="H171" s="21">
        <f t="shared" si="16"/>
        <v>0</v>
      </c>
      <c r="I171" s="21">
        <f t="shared" si="17"/>
        <v>0</v>
      </c>
      <c r="J171" s="22">
        <f t="shared" si="18"/>
        <v>0</v>
      </c>
      <c r="K171" s="21">
        <f t="shared" si="19"/>
        <v>0</v>
      </c>
      <c r="L171" s="22">
        <f t="shared" si="20"/>
        <v>0</v>
      </c>
      <c r="M171" s="12" t="e">
        <f>VLOOKUP(請求明細!D171*1,コードリスト!A:E,5,FALSE)</f>
        <v>#VALUE!</v>
      </c>
      <c r="CF171" s="4"/>
      <c r="CH171" s="4"/>
      <c r="CK171" s="4"/>
    </row>
    <row r="172" spans="1:89" ht="11.25" customHeight="1" x14ac:dyDescent="0.4">
      <c r="A172" s="17">
        <v>171</v>
      </c>
      <c r="B172" s="23"/>
      <c r="C172" s="14"/>
      <c r="D172" s="12" t="str">
        <f t="shared" si="14"/>
        <v/>
      </c>
      <c r="E172" s="12" t="str">
        <f t="shared" si="15"/>
        <v/>
      </c>
      <c r="F172" s="19"/>
      <c r="G172" s="20"/>
      <c r="H172" s="21">
        <f t="shared" si="16"/>
        <v>0</v>
      </c>
      <c r="I172" s="21">
        <f t="shared" si="17"/>
        <v>0</v>
      </c>
      <c r="J172" s="22">
        <f t="shared" si="18"/>
        <v>0</v>
      </c>
      <c r="K172" s="21">
        <f t="shared" si="19"/>
        <v>0</v>
      </c>
      <c r="L172" s="22">
        <f t="shared" si="20"/>
        <v>0</v>
      </c>
      <c r="M172" s="12" t="e">
        <f>VLOOKUP(請求明細!D172*1,コードリスト!A:E,5,FALSE)</f>
        <v>#VALUE!</v>
      </c>
      <c r="CF172" s="4"/>
      <c r="CH172" s="4"/>
      <c r="CK172" s="4"/>
    </row>
    <row r="173" spans="1:89" ht="11.25" customHeight="1" x14ac:dyDescent="0.4">
      <c r="A173" s="17">
        <v>172</v>
      </c>
      <c r="B173" s="23"/>
      <c r="C173" s="14"/>
      <c r="D173" s="12" t="str">
        <f t="shared" si="14"/>
        <v/>
      </c>
      <c r="E173" s="12" t="str">
        <f t="shared" si="15"/>
        <v/>
      </c>
      <c r="F173" s="19"/>
      <c r="G173" s="20"/>
      <c r="H173" s="21">
        <f t="shared" si="16"/>
        <v>0</v>
      </c>
      <c r="I173" s="21">
        <f t="shared" si="17"/>
        <v>0</v>
      </c>
      <c r="J173" s="22">
        <f t="shared" si="18"/>
        <v>0</v>
      </c>
      <c r="K173" s="21">
        <f t="shared" si="19"/>
        <v>0</v>
      </c>
      <c r="L173" s="22">
        <f t="shared" si="20"/>
        <v>0</v>
      </c>
      <c r="M173" s="12" t="e">
        <f>VLOOKUP(請求明細!D173*1,コードリスト!A:E,5,FALSE)</f>
        <v>#VALUE!</v>
      </c>
      <c r="CF173" s="4"/>
      <c r="CH173" s="4"/>
      <c r="CK173" s="4"/>
    </row>
    <row r="174" spans="1:89" ht="11.25" customHeight="1" x14ac:dyDescent="0.4">
      <c r="A174" s="17">
        <v>173</v>
      </c>
      <c r="B174" s="23"/>
      <c r="C174" s="14"/>
      <c r="D174" s="12" t="str">
        <f t="shared" si="14"/>
        <v/>
      </c>
      <c r="E174" s="12" t="str">
        <f t="shared" si="15"/>
        <v/>
      </c>
      <c r="F174" s="19"/>
      <c r="G174" s="20"/>
      <c r="H174" s="21">
        <f t="shared" si="16"/>
        <v>0</v>
      </c>
      <c r="I174" s="21">
        <f t="shared" si="17"/>
        <v>0</v>
      </c>
      <c r="J174" s="22">
        <f t="shared" si="18"/>
        <v>0</v>
      </c>
      <c r="K174" s="21">
        <f t="shared" si="19"/>
        <v>0</v>
      </c>
      <c r="L174" s="22">
        <f t="shared" si="20"/>
        <v>0</v>
      </c>
      <c r="M174" s="12" t="e">
        <f>VLOOKUP(請求明細!D174*1,コードリスト!A:E,5,FALSE)</f>
        <v>#VALUE!</v>
      </c>
      <c r="CF174" s="4"/>
      <c r="CH174" s="4"/>
      <c r="CK174" s="4"/>
    </row>
    <row r="175" spans="1:89" ht="11.25" customHeight="1" x14ac:dyDescent="0.4">
      <c r="A175" s="17">
        <v>174</v>
      </c>
      <c r="B175" s="23"/>
      <c r="C175" s="14"/>
      <c r="D175" s="12" t="str">
        <f t="shared" si="14"/>
        <v/>
      </c>
      <c r="E175" s="12" t="str">
        <f t="shared" si="15"/>
        <v/>
      </c>
      <c r="F175" s="19"/>
      <c r="G175" s="20"/>
      <c r="H175" s="21">
        <f t="shared" si="16"/>
        <v>0</v>
      </c>
      <c r="I175" s="21">
        <f t="shared" si="17"/>
        <v>0</v>
      </c>
      <c r="J175" s="22">
        <f t="shared" si="18"/>
        <v>0</v>
      </c>
      <c r="K175" s="21">
        <f t="shared" si="19"/>
        <v>0</v>
      </c>
      <c r="L175" s="22">
        <f t="shared" si="20"/>
        <v>0</v>
      </c>
      <c r="M175" s="12" t="e">
        <f>VLOOKUP(請求明細!D175*1,コードリスト!A:E,5,FALSE)</f>
        <v>#VALUE!</v>
      </c>
      <c r="CF175" s="4"/>
      <c r="CH175" s="4"/>
      <c r="CK175" s="4"/>
    </row>
    <row r="176" spans="1:89" ht="11.25" customHeight="1" x14ac:dyDescent="0.4">
      <c r="A176" s="17">
        <v>175</v>
      </c>
      <c r="B176" s="23"/>
      <c r="C176" s="14"/>
      <c r="D176" s="12" t="str">
        <f t="shared" si="14"/>
        <v/>
      </c>
      <c r="E176" s="12" t="str">
        <f t="shared" si="15"/>
        <v/>
      </c>
      <c r="F176" s="19"/>
      <c r="G176" s="20"/>
      <c r="H176" s="21">
        <f t="shared" si="16"/>
        <v>0</v>
      </c>
      <c r="I176" s="21">
        <f t="shared" si="17"/>
        <v>0</v>
      </c>
      <c r="J176" s="22">
        <f t="shared" si="18"/>
        <v>0</v>
      </c>
      <c r="K176" s="21">
        <f t="shared" si="19"/>
        <v>0</v>
      </c>
      <c r="L176" s="22">
        <f t="shared" si="20"/>
        <v>0</v>
      </c>
      <c r="M176" s="12" t="e">
        <f>VLOOKUP(請求明細!D176*1,コードリスト!A:E,5,FALSE)</f>
        <v>#VALUE!</v>
      </c>
      <c r="CF176" s="4"/>
      <c r="CH176" s="4"/>
      <c r="CK176" s="4"/>
    </row>
    <row r="177" spans="1:89" ht="11.25" customHeight="1" x14ac:dyDescent="0.4">
      <c r="A177" s="17">
        <v>176</v>
      </c>
      <c r="B177" s="23"/>
      <c r="C177" s="14"/>
      <c r="D177" s="12" t="str">
        <f t="shared" si="14"/>
        <v/>
      </c>
      <c r="E177" s="12" t="str">
        <f t="shared" si="15"/>
        <v/>
      </c>
      <c r="F177" s="19"/>
      <c r="G177" s="20"/>
      <c r="H177" s="21">
        <f t="shared" si="16"/>
        <v>0</v>
      </c>
      <c r="I177" s="21">
        <f t="shared" si="17"/>
        <v>0</v>
      </c>
      <c r="J177" s="22">
        <f t="shared" si="18"/>
        <v>0</v>
      </c>
      <c r="K177" s="21">
        <f t="shared" si="19"/>
        <v>0</v>
      </c>
      <c r="L177" s="22">
        <f t="shared" si="20"/>
        <v>0</v>
      </c>
      <c r="M177" s="12" t="e">
        <f>VLOOKUP(請求明細!D177*1,コードリスト!A:E,5,FALSE)</f>
        <v>#VALUE!</v>
      </c>
      <c r="CF177" s="4"/>
      <c r="CH177" s="4"/>
      <c r="CK177" s="4"/>
    </row>
    <row r="178" spans="1:89" ht="11.25" customHeight="1" x14ac:dyDescent="0.4">
      <c r="A178" s="17">
        <v>177</v>
      </c>
      <c r="B178" s="23"/>
      <c r="C178" s="14"/>
      <c r="D178" s="12" t="str">
        <f t="shared" si="14"/>
        <v/>
      </c>
      <c r="E178" s="12" t="str">
        <f t="shared" si="15"/>
        <v/>
      </c>
      <c r="F178" s="19"/>
      <c r="G178" s="20"/>
      <c r="H178" s="21">
        <f t="shared" si="16"/>
        <v>0</v>
      </c>
      <c r="I178" s="21">
        <f t="shared" si="17"/>
        <v>0</v>
      </c>
      <c r="J178" s="22">
        <f t="shared" si="18"/>
        <v>0</v>
      </c>
      <c r="K178" s="21">
        <f t="shared" si="19"/>
        <v>0</v>
      </c>
      <c r="L178" s="22">
        <f t="shared" si="20"/>
        <v>0</v>
      </c>
      <c r="M178" s="12" t="e">
        <f>VLOOKUP(請求明細!D178*1,コードリスト!A:E,5,FALSE)</f>
        <v>#VALUE!</v>
      </c>
      <c r="CF178" s="4"/>
      <c r="CH178" s="4"/>
      <c r="CK178" s="4"/>
    </row>
    <row r="179" spans="1:89" ht="11.25" customHeight="1" x14ac:dyDescent="0.4">
      <c r="A179" s="17">
        <v>178</v>
      </c>
      <c r="B179" s="23"/>
      <c r="C179" s="14"/>
      <c r="D179" s="12" t="str">
        <f t="shared" si="14"/>
        <v/>
      </c>
      <c r="E179" s="12" t="str">
        <f t="shared" si="15"/>
        <v/>
      </c>
      <c r="F179" s="19"/>
      <c r="G179" s="20"/>
      <c r="H179" s="21">
        <f t="shared" si="16"/>
        <v>0</v>
      </c>
      <c r="I179" s="21">
        <f t="shared" si="17"/>
        <v>0</v>
      </c>
      <c r="J179" s="22">
        <f t="shared" si="18"/>
        <v>0</v>
      </c>
      <c r="K179" s="21">
        <f t="shared" si="19"/>
        <v>0</v>
      </c>
      <c r="L179" s="22">
        <f t="shared" si="20"/>
        <v>0</v>
      </c>
      <c r="M179" s="12" t="e">
        <f>VLOOKUP(請求明細!D179*1,コードリスト!A:E,5,FALSE)</f>
        <v>#VALUE!</v>
      </c>
      <c r="CF179" s="4"/>
      <c r="CH179" s="4"/>
      <c r="CK179" s="4"/>
    </row>
    <row r="180" spans="1:89" ht="11.25" customHeight="1" x14ac:dyDescent="0.4">
      <c r="A180" s="17">
        <v>179</v>
      </c>
      <c r="B180" s="23"/>
      <c r="C180" s="14"/>
      <c r="D180" s="12" t="str">
        <f t="shared" si="14"/>
        <v/>
      </c>
      <c r="E180" s="12" t="str">
        <f t="shared" si="15"/>
        <v/>
      </c>
      <c r="F180" s="19"/>
      <c r="G180" s="20"/>
      <c r="H180" s="21">
        <f t="shared" si="16"/>
        <v>0</v>
      </c>
      <c r="I180" s="21">
        <f t="shared" si="17"/>
        <v>0</v>
      </c>
      <c r="J180" s="22">
        <f t="shared" si="18"/>
        <v>0</v>
      </c>
      <c r="K180" s="21">
        <f t="shared" si="19"/>
        <v>0</v>
      </c>
      <c r="L180" s="22">
        <f t="shared" si="20"/>
        <v>0</v>
      </c>
      <c r="M180" s="12" t="e">
        <f>VLOOKUP(請求明細!D180*1,コードリスト!A:E,5,FALSE)</f>
        <v>#VALUE!</v>
      </c>
      <c r="CF180" s="4"/>
      <c r="CH180" s="4"/>
      <c r="CK180" s="4"/>
    </row>
    <row r="181" spans="1:89" ht="11.25" customHeight="1" x14ac:dyDescent="0.4">
      <c r="A181" s="17">
        <v>180</v>
      </c>
      <c r="B181" s="23"/>
      <c r="C181" s="14"/>
      <c r="D181" s="12" t="str">
        <f t="shared" si="14"/>
        <v/>
      </c>
      <c r="E181" s="12" t="str">
        <f t="shared" si="15"/>
        <v/>
      </c>
      <c r="F181" s="19"/>
      <c r="G181" s="20"/>
      <c r="H181" s="21">
        <f t="shared" si="16"/>
        <v>0</v>
      </c>
      <c r="I181" s="21">
        <f t="shared" si="17"/>
        <v>0</v>
      </c>
      <c r="J181" s="22">
        <f t="shared" si="18"/>
        <v>0</v>
      </c>
      <c r="K181" s="21">
        <f t="shared" si="19"/>
        <v>0</v>
      </c>
      <c r="L181" s="22">
        <f t="shared" si="20"/>
        <v>0</v>
      </c>
      <c r="M181" s="12" t="e">
        <f>VLOOKUP(請求明細!D181*1,コードリスト!A:E,5,FALSE)</f>
        <v>#VALUE!</v>
      </c>
      <c r="CF181" s="4"/>
      <c r="CH181" s="4"/>
      <c r="CK181" s="4"/>
    </row>
    <row r="182" spans="1:89" ht="11.25" customHeight="1" x14ac:dyDescent="0.4">
      <c r="A182" s="17">
        <v>181</v>
      </c>
      <c r="B182" s="23"/>
      <c r="C182" s="14"/>
      <c r="D182" s="12" t="str">
        <f t="shared" si="14"/>
        <v/>
      </c>
      <c r="E182" s="12" t="str">
        <f t="shared" si="15"/>
        <v/>
      </c>
      <c r="F182" s="19"/>
      <c r="G182" s="20"/>
      <c r="H182" s="21">
        <f t="shared" si="16"/>
        <v>0</v>
      </c>
      <c r="I182" s="21">
        <f t="shared" si="17"/>
        <v>0</v>
      </c>
      <c r="J182" s="22">
        <f t="shared" si="18"/>
        <v>0</v>
      </c>
      <c r="K182" s="21">
        <f t="shared" si="19"/>
        <v>0</v>
      </c>
      <c r="L182" s="22">
        <f t="shared" si="20"/>
        <v>0</v>
      </c>
      <c r="M182" s="12" t="e">
        <f>VLOOKUP(請求明細!D182*1,コードリスト!A:E,5,FALSE)</f>
        <v>#VALUE!</v>
      </c>
      <c r="CF182" s="4"/>
      <c r="CH182" s="4"/>
      <c r="CK182" s="4"/>
    </row>
    <row r="183" spans="1:89" ht="11.25" customHeight="1" x14ac:dyDescent="0.4">
      <c r="A183" s="17">
        <v>182</v>
      </c>
      <c r="B183" s="23"/>
      <c r="C183" s="14"/>
      <c r="D183" s="12" t="str">
        <f t="shared" si="14"/>
        <v/>
      </c>
      <c r="E183" s="12" t="str">
        <f t="shared" si="15"/>
        <v/>
      </c>
      <c r="F183" s="19"/>
      <c r="G183" s="20"/>
      <c r="H183" s="21">
        <f t="shared" si="16"/>
        <v>0</v>
      </c>
      <c r="I183" s="21">
        <f t="shared" si="17"/>
        <v>0</v>
      </c>
      <c r="J183" s="22">
        <f t="shared" si="18"/>
        <v>0</v>
      </c>
      <c r="K183" s="21">
        <f t="shared" si="19"/>
        <v>0</v>
      </c>
      <c r="L183" s="22">
        <f t="shared" si="20"/>
        <v>0</v>
      </c>
      <c r="M183" s="12" t="e">
        <f>VLOOKUP(請求明細!D183*1,コードリスト!A:E,5,FALSE)</f>
        <v>#VALUE!</v>
      </c>
      <c r="CF183" s="4"/>
      <c r="CH183" s="4"/>
      <c r="CK183" s="4"/>
    </row>
    <row r="184" spans="1:89" ht="11.25" customHeight="1" x14ac:dyDescent="0.4">
      <c r="A184" s="17">
        <v>183</v>
      </c>
      <c r="B184" s="23"/>
      <c r="C184" s="14"/>
      <c r="D184" s="12" t="str">
        <f t="shared" si="14"/>
        <v/>
      </c>
      <c r="E184" s="12" t="str">
        <f t="shared" si="15"/>
        <v/>
      </c>
      <c r="F184" s="19"/>
      <c r="G184" s="20"/>
      <c r="H184" s="21">
        <f t="shared" si="16"/>
        <v>0</v>
      </c>
      <c r="I184" s="21">
        <f t="shared" si="17"/>
        <v>0</v>
      </c>
      <c r="J184" s="22">
        <f t="shared" si="18"/>
        <v>0</v>
      </c>
      <c r="K184" s="21">
        <f t="shared" si="19"/>
        <v>0</v>
      </c>
      <c r="L184" s="22">
        <f t="shared" si="20"/>
        <v>0</v>
      </c>
      <c r="M184" s="12" t="e">
        <f>VLOOKUP(請求明細!D184*1,コードリスト!A:E,5,FALSE)</f>
        <v>#VALUE!</v>
      </c>
      <c r="CF184" s="4"/>
      <c r="CH184" s="4"/>
      <c r="CK184" s="4"/>
    </row>
    <row r="185" spans="1:89" ht="11.25" customHeight="1" x14ac:dyDescent="0.4">
      <c r="A185" s="17">
        <v>184</v>
      </c>
      <c r="B185" s="23"/>
      <c r="C185" s="14"/>
      <c r="D185" s="12" t="str">
        <f t="shared" si="14"/>
        <v/>
      </c>
      <c r="E185" s="12" t="str">
        <f t="shared" si="15"/>
        <v/>
      </c>
      <c r="F185" s="19"/>
      <c r="G185" s="20"/>
      <c r="H185" s="21">
        <f t="shared" si="16"/>
        <v>0</v>
      </c>
      <c r="I185" s="21">
        <f t="shared" si="17"/>
        <v>0</v>
      </c>
      <c r="J185" s="22">
        <f t="shared" si="18"/>
        <v>0</v>
      </c>
      <c r="K185" s="21">
        <f t="shared" si="19"/>
        <v>0</v>
      </c>
      <c r="L185" s="22">
        <f t="shared" si="20"/>
        <v>0</v>
      </c>
      <c r="M185" s="12" t="e">
        <f>VLOOKUP(請求明細!D185*1,コードリスト!A:E,5,FALSE)</f>
        <v>#VALUE!</v>
      </c>
      <c r="CF185" s="4"/>
      <c r="CH185" s="4"/>
      <c r="CK185" s="4"/>
    </row>
    <row r="186" spans="1:89" ht="11.25" customHeight="1" x14ac:dyDescent="0.4">
      <c r="A186" s="17">
        <v>185</v>
      </c>
      <c r="B186" s="23"/>
      <c r="C186" s="14"/>
      <c r="D186" s="12" t="str">
        <f t="shared" si="14"/>
        <v/>
      </c>
      <c r="E186" s="12" t="str">
        <f t="shared" si="15"/>
        <v/>
      </c>
      <c r="F186" s="19"/>
      <c r="G186" s="20"/>
      <c r="H186" s="21">
        <f t="shared" si="16"/>
        <v>0</v>
      </c>
      <c r="I186" s="21">
        <f t="shared" si="17"/>
        <v>0</v>
      </c>
      <c r="J186" s="22">
        <f t="shared" si="18"/>
        <v>0</v>
      </c>
      <c r="K186" s="21">
        <f t="shared" si="19"/>
        <v>0</v>
      </c>
      <c r="L186" s="22">
        <f t="shared" si="20"/>
        <v>0</v>
      </c>
      <c r="M186" s="12" t="e">
        <f>VLOOKUP(請求明細!D186*1,コードリスト!A:E,5,FALSE)</f>
        <v>#VALUE!</v>
      </c>
      <c r="CF186" s="4"/>
      <c r="CH186" s="4"/>
      <c r="CK186" s="4"/>
    </row>
    <row r="187" spans="1:89" ht="11.25" customHeight="1" x14ac:dyDescent="0.4">
      <c r="A187" s="17">
        <v>186</v>
      </c>
      <c r="B187" s="23"/>
      <c r="C187" s="14"/>
      <c r="D187" s="12" t="str">
        <f t="shared" si="14"/>
        <v/>
      </c>
      <c r="E187" s="12" t="str">
        <f t="shared" si="15"/>
        <v/>
      </c>
      <c r="F187" s="19"/>
      <c r="G187" s="20"/>
      <c r="H187" s="21">
        <f t="shared" si="16"/>
        <v>0</v>
      </c>
      <c r="I187" s="21">
        <f t="shared" si="17"/>
        <v>0</v>
      </c>
      <c r="J187" s="22">
        <f t="shared" si="18"/>
        <v>0</v>
      </c>
      <c r="K187" s="21">
        <f t="shared" si="19"/>
        <v>0</v>
      </c>
      <c r="L187" s="22">
        <f t="shared" si="20"/>
        <v>0</v>
      </c>
      <c r="M187" s="12" t="e">
        <f>VLOOKUP(請求明細!D187*1,コードリスト!A:E,5,FALSE)</f>
        <v>#VALUE!</v>
      </c>
      <c r="CF187" s="4"/>
      <c r="CH187" s="4"/>
      <c r="CK187" s="4"/>
    </row>
    <row r="188" spans="1:89" ht="11.25" customHeight="1" x14ac:dyDescent="0.4">
      <c r="A188" s="17">
        <v>187</v>
      </c>
      <c r="B188" s="23"/>
      <c r="C188" s="14"/>
      <c r="D188" s="12" t="str">
        <f t="shared" si="14"/>
        <v/>
      </c>
      <c r="E188" s="12" t="str">
        <f t="shared" si="15"/>
        <v/>
      </c>
      <c r="F188" s="19"/>
      <c r="G188" s="20"/>
      <c r="H188" s="21">
        <f t="shared" si="16"/>
        <v>0</v>
      </c>
      <c r="I188" s="21">
        <f t="shared" si="17"/>
        <v>0</v>
      </c>
      <c r="J188" s="22">
        <f t="shared" si="18"/>
        <v>0</v>
      </c>
      <c r="K188" s="21">
        <f t="shared" si="19"/>
        <v>0</v>
      </c>
      <c r="L188" s="22">
        <f t="shared" si="20"/>
        <v>0</v>
      </c>
      <c r="M188" s="12" t="e">
        <f>VLOOKUP(請求明細!D188*1,コードリスト!A:E,5,FALSE)</f>
        <v>#VALUE!</v>
      </c>
      <c r="CF188" s="4"/>
      <c r="CH188" s="4"/>
      <c r="CK188" s="4"/>
    </row>
    <row r="189" spans="1:89" ht="11.25" customHeight="1" x14ac:dyDescent="0.4">
      <c r="A189" s="17">
        <v>188</v>
      </c>
      <c r="B189" s="23"/>
      <c r="C189" s="14"/>
      <c r="D189" s="12" t="str">
        <f t="shared" si="14"/>
        <v/>
      </c>
      <c r="E189" s="12" t="str">
        <f t="shared" si="15"/>
        <v/>
      </c>
      <c r="F189" s="19"/>
      <c r="G189" s="20"/>
      <c r="H189" s="21">
        <f t="shared" si="16"/>
        <v>0</v>
      </c>
      <c r="I189" s="21">
        <f t="shared" si="17"/>
        <v>0</v>
      </c>
      <c r="J189" s="22">
        <f t="shared" si="18"/>
        <v>0</v>
      </c>
      <c r="K189" s="21">
        <f t="shared" si="19"/>
        <v>0</v>
      </c>
      <c r="L189" s="22">
        <f t="shared" si="20"/>
        <v>0</v>
      </c>
      <c r="M189" s="12" t="e">
        <f>VLOOKUP(請求明細!D189*1,コードリスト!A:E,5,FALSE)</f>
        <v>#VALUE!</v>
      </c>
      <c r="CF189" s="4"/>
      <c r="CH189" s="4"/>
      <c r="CK189" s="4"/>
    </row>
    <row r="190" spans="1:89" ht="11.25" customHeight="1" x14ac:dyDescent="0.4">
      <c r="A190" s="17">
        <v>189</v>
      </c>
      <c r="B190" s="23"/>
      <c r="C190" s="14"/>
      <c r="D190" s="12" t="str">
        <f t="shared" si="14"/>
        <v/>
      </c>
      <c r="E190" s="12" t="str">
        <f t="shared" si="15"/>
        <v/>
      </c>
      <c r="F190" s="19"/>
      <c r="G190" s="20"/>
      <c r="H190" s="21">
        <f t="shared" si="16"/>
        <v>0</v>
      </c>
      <c r="I190" s="21">
        <f t="shared" si="17"/>
        <v>0</v>
      </c>
      <c r="J190" s="22">
        <f t="shared" si="18"/>
        <v>0</v>
      </c>
      <c r="K190" s="21">
        <f t="shared" si="19"/>
        <v>0</v>
      </c>
      <c r="L190" s="22">
        <f t="shared" si="20"/>
        <v>0</v>
      </c>
      <c r="M190" s="12" t="e">
        <f>VLOOKUP(請求明細!D190*1,コードリスト!A:E,5,FALSE)</f>
        <v>#VALUE!</v>
      </c>
      <c r="CF190" s="4"/>
      <c r="CH190" s="4"/>
      <c r="CK190" s="4"/>
    </row>
    <row r="191" spans="1:89" ht="11.25" customHeight="1" x14ac:dyDescent="0.4">
      <c r="A191" s="17">
        <v>190</v>
      </c>
      <c r="B191" s="23"/>
      <c r="C191" s="14"/>
      <c r="D191" s="12" t="str">
        <f t="shared" si="14"/>
        <v/>
      </c>
      <c r="E191" s="12" t="str">
        <f t="shared" si="15"/>
        <v/>
      </c>
      <c r="F191" s="19"/>
      <c r="G191" s="20"/>
      <c r="H191" s="21">
        <f t="shared" si="16"/>
        <v>0</v>
      </c>
      <c r="I191" s="21">
        <f t="shared" si="17"/>
        <v>0</v>
      </c>
      <c r="J191" s="22">
        <f t="shared" si="18"/>
        <v>0</v>
      </c>
      <c r="K191" s="21">
        <f t="shared" si="19"/>
        <v>0</v>
      </c>
      <c r="L191" s="22">
        <f t="shared" si="20"/>
        <v>0</v>
      </c>
      <c r="M191" s="12" t="e">
        <f>VLOOKUP(請求明細!D191*1,コードリスト!A:E,5,FALSE)</f>
        <v>#VALUE!</v>
      </c>
      <c r="CF191" s="4"/>
      <c r="CH191" s="4"/>
      <c r="CK191" s="4"/>
    </row>
    <row r="192" spans="1:89" ht="11.25" customHeight="1" x14ac:dyDescent="0.4">
      <c r="A192" s="17">
        <v>191</v>
      </c>
      <c r="B192" s="23"/>
      <c r="C192" s="14"/>
      <c r="D192" s="12" t="str">
        <f t="shared" si="14"/>
        <v/>
      </c>
      <c r="E192" s="12" t="str">
        <f t="shared" si="15"/>
        <v/>
      </c>
      <c r="F192" s="19"/>
      <c r="G192" s="20"/>
      <c r="H192" s="21">
        <f t="shared" si="16"/>
        <v>0</v>
      </c>
      <c r="I192" s="21">
        <f t="shared" si="17"/>
        <v>0</v>
      </c>
      <c r="J192" s="22">
        <f t="shared" si="18"/>
        <v>0</v>
      </c>
      <c r="K192" s="21">
        <f t="shared" si="19"/>
        <v>0</v>
      </c>
      <c r="L192" s="22">
        <f t="shared" si="20"/>
        <v>0</v>
      </c>
      <c r="M192" s="12" t="e">
        <f>VLOOKUP(請求明細!D192*1,コードリスト!A:E,5,FALSE)</f>
        <v>#VALUE!</v>
      </c>
      <c r="CF192" s="4"/>
      <c r="CH192" s="4"/>
      <c r="CK192" s="4"/>
    </row>
    <row r="193" spans="1:89" ht="11.25" customHeight="1" x14ac:dyDescent="0.4">
      <c r="A193" s="17">
        <v>192</v>
      </c>
      <c r="B193" s="23"/>
      <c r="C193" s="14"/>
      <c r="D193" s="12" t="str">
        <f t="shared" si="14"/>
        <v/>
      </c>
      <c r="E193" s="12" t="str">
        <f t="shared" si="15"/>
        <v/>
      </c>
      <c r="F193" s="19"/>
      <c r="G193" s="20"/>
      <c r="H193" s="21">
        <f t="shared" si="16"/>
        <v>0</v>
      </c>
      <c r="I193" s="21">
        <f t="shared" si="17"/>
        <v>0</v>
      </c>
      <c r="J193" s="22">
        <f t="shared" si="18"/>
        <v>0</v>
      </c>
      <c r="K193" s="21">
        <f t="shared" si="19"/>
        <v>0</v>
      </c>
      <c r="L193" s="22">
        <f t="shared" si="20"/>
        <v>0</v>
      </c>
      <c r="M193" s="12" t="e">
        <f>VLOOKUP(請求明細!D193*1,コードリスト!A:E,5,FALSE)</f>
        <v>#VALUE!</v>
      </c>
      <c r="CF193" s="4"/>
      <c r="CH193" s="4"/>
      <c r="CK193" s="4"/>
    </row>
    <row r="194" spans="1:89" ht="11.25" customHeight="1" x14ac:dyDescent="0.4">
      <c r="A194" s="17">
        <v>193</v>
      </c>
      <c r="B194" s="23"/>
      <c r="C194" s="14"/>
      <c r="D194" s="12" t="str">
        <f t="shared" si="14"/>
        <v/>
      </c>
      <c r="E194" s="12" t="str">
        <f t="shared" si="15"/>
        <v/>
      </c>
      <c r="F194" s="19"/>
      <c r="G194" s="20"/>
      <c r="H194" s="21">
        <f t="shared" si="16"/>
        <v>0</v>
      </c>
      <c r="I194" s="21">
        <f t="shared" si="17"/>
        <v>0</v>
      </c>
      <c r="J194" s="22">
        <f t="shared" si="18"/>
        <v>0</v>
      </c>
      <c r="K194" s="21">
        <f t="shared" si="19"/>
        <v>0</v>
      </c>
      <c r="L194" s="22">
        <f t="shared" si="20"/>
        <v>0</v>
      </c>
      <c r="M194" s="12" t="e">
        <f>VLOOKUP(請求明細!D194*1,コードリスト!A:E,5,FALSE)</f>
        <v>#VALUE!</v>
      </c>
      <c r="CF194" s="4"/>
      <c r="CH194" s="4"/>
      <c r="CK194" s="4"/>
    </row>
    <row r="195" spans="1:89" ht="11.25" customHeight="1" x14ac:dyDescent="0.4">
      <c r="A195" s="17">
        <v>194</v>
      </c>
      <c r="B195" s="23"/>
      <c r="C195" s="14"/>
      <c r="D195" s="12" t="str">
        <f t="shared" ref="D195:D258" si="21">LEFT(C195,4)</f>
        <v/>
      </c>
      <c r="E195" s="12" t="str">
        <f t="shared" ref="E195:E258" si="22">MID(C195,5,2)</f>
        <v/>
      </c>
      <c r="F195" s="19"/>
      <c r="G195" s="20"/>
      <c r="H195" s="21">
        <f t="shared" ref="H195:H258" si="23">ROUNDDOWN(G195/1.1,0)</f>
        <v>0</v>
      </c>
      <c r="I195" s="21">
        <f t="shared" ref="I195:I258" si="24">ROUND(H195*$O$2,0)</f>
        <v>0</v>
      </c>
      <c r="J195" s="22">
        <f t="shared" ref="J195:J258" si="25">H195-I195</f>
        <v>0</v>
      </c>
      <c r="K195" s="21">
        <f t="shared" ref="K195:K258" si="26">ROUND(H195*(1-$P$2),0)</f>
        <v>0</v>
      </c>
      <c r="L195" s="22">
        <f t="shared" ref="L195:L258" si="27">K195-J195</f>
        <v>0</v>
      </c>
      <c r="M195" s="12" t="e">
        <f>VLOOKUP(請求明細!D195*1,コードリスト!A:E,5,FALSE)</f>
        <v>#VALUE!</v>
      </c>
      <c r="CF195" s="4"/>
      <c r="CH195" s="4"/>
      <c r="CK195" s="4"/>
    </row>
    <row r="196" spans="1:89" ht="11.25" customHeight="1" x14ac:dyDescent="0.4">
      <c r="A196" s="17">
        <v>195</v>
      </c>
      <c r="B196" s="23"/>
      <c r="C196" s="14"/>
      <c r="D196" s="12" t="str">
        <f t="shared" si="21"/>
        <v/>
      </c>
      <c r="E196" s="12" t="str">
        <f t="shared" si="22"/>
        <v/>
      </c>
      <c r="F196" s="19"/>
      <c r="G196" s="20"/>
      <c r="H196" s="21">
        <f t="shared" si="23"/>
        <v>0</v>
      </c>
      <c r="I196" s="21">
        <f t="shared" si="24"/>
        <v>0</v>
      </c>
      <c r="J196" s="22">
        <f t="shared" si="25"/>
        <v>0</v>
      </c>
      <c r="K196" s="21">
        <f t="shared" si="26"/>
        <v>0</v>
      </c>
      <c r="L196" s="22">
        <f t="shared" si="27"/>
        <v>0</v>
      </c>
      <c r="M196" s="12" t="e">
        <f>VLOOKUP(請求明細!D196*1,コードリスト!A:E,5,FALSE)</f>
        <v>#VALUE!</v>
      </c>
      <c r="CF196" s="4"/>
      <c r="CH196" s="4"/>
      <c r="CK196" s="4"/>
    </row>
    <row r="197" spans="1:89" ht="11.25" customHeight="1" x14ac:dyDescent="0.4">
      <c r="A197" s="17">
        <v>196</v>
      </c>
      <c r="B197" s="23"/>
      <c r="C197" s="14"/>
      <c r="D197" s="12" t="str">
        <f t="shared" si="21"/>
        <v/>
      </c>
      <c r="E197" s="12" t="str">
        <f t="shared" si="22"/>
        <v/>
      </c>
      <c r="F197" s="19"/>
      <c r="G197" s="20"/>
      <c r="H197" s="21">
        <f t="shared" si="23"/>
        <v>0</v>
      </c>
      <c r="I197" s="21">
        <f t="shared" si="24"/>
        <v>0</v>
      </c>
      <c r="J197" s="22">
        <f t="shared" si="25"/>
        <v>0</v>
      </c>
      <c r="K197" s="21">
        <f t="shared" si="26"/>
        <v>0</v>
      </c>
      <c r="L197" s="22">
        <f t="shared" si="27"/>
        <v>0</v>
      </c>
      <c r="M197" s="12" t="e">
        <f>VLOOKUP(請求明細!D197*1,コードリスト!A:E,5,FALSE)</f>
        <v>#VALUE!</v>
      </c>
      <c r="CF197" s="4"/>
      <c r="CH197" s="4"/>
      <c r="CK197" s="4"/>
    </row>
    <row r="198" spans="1:89" ht="11.25" customHeight="1" x14ac:dyDescent="0.4">
      <c r="A198" s="17">
        <v>197</v>
      </c>
      <c r="B198" s="23"/>
      <c r="C198" s="14"/>
      <c r="D198" s="12" t="str">
        <f t="shared" si="21"/>
        <v/>
      </c>
      <c r="E198" s="12" t="str">
        <f t="shared" si="22"/>
        <v/>
      </c>
      <c r="F198" s="19"/>
      <c r="G198" s="20"/>
      <c r="H198" s="21">
        <f t="shared" si="23"/>
        <v>0</v>
      </c>
      <c r="I198" s="21">
        <f t="shared" si="24"/>
        <v>0</v>
      </c>
      <c r="J198" s="22">
        <f t="shared" si="25"/>
        <v>0</v>
      </c>
      <c r="K198" s="21">
        <f t="shared" si="26"/>
        <v>0</v>
      </c>
      <c r="L198" s="22">
        <f t="shared" si="27"/>
        <v>0</v>
      </c>
      <c r="M198" s="12" t="e">
        <f>VLOOKUP(請求明細!D198*1,コードリスト!A:E,5,FALSE)</f>
        <v>#VALUE!</v>
      </c>
      <c r="CF198" s="4"/>
      <c r="CH198" s="4"/>
      <c r="CK198" s="4"/>
    </row>
    <row r="199" spans="1:89" ht="11.25" customHeight="1" x14ac:dyDescent="0.4">
      <c r="A199" s="17">
        <v>198</v>
      </c>
      <c r="B199" s="23"/>
      <c r="C199" s="14"/>
      <c r="D199" s="12" t="str">
        <f t="shared" si="21"/>
        <v/>
      </c>
      <c r="E199" s="12" t="str">
        <f t="shared" si="22"/>
        <v/>
      </c>
      <c r="F199" s="19"/>
      <c r="G199" s="20"/>
      <c r="H199" s="21">
        <f t="shared" si="23"/>
        <v>0</v>
      </c>
      <c r="I199" s="21">
        <f t="shared" si="24"/>
        <v>0</v>
      </c>
      <c r="J199" s="22">
        <f t="shared" si="25"/>
        <v>0</v>
      </c>
      <c r="K199" s="21">
        <f t="shared" si="26"/>
        <v>0</v>
      </c>
      <c r="L199" s="22">
        <f t="shared" si="27"/>
        <v>0</v>
      </c>
      <c r="M199" s="12" t="e">
        <f>VLOOKUP(請求明細!D199*1,コードリスト!A:E,5,FALSE)</f>
        <v>#VALUE!</v>
      </c>
      <c r="CF199" s="4"/>
      <c r="CH199" s="4"/>
      <c r="CK199" s="4"/>
    </row>
    <row r="200" spans="1:89" ht="11.25" customHeight="1" x14ac:dyDescent="0.4">
      <c r="A200" s="17">
        <v>199</v>
      </c>
      <c r="B200" s="23"/>
      <c r="C200" s="14"/>
      <c r="D200" s="12" t="str">
        <f t="shared" si="21"/>
        <v/>
      </c>
      <c r="E200" s="12" t="str">
        <f t="shared" si="22"/>
        <v/>
      </c>
      <c r="F200" s="19"/>
      <c r="G200" s="20"/>
      <c r="H200" s="21">
        <f t="shared" si="23"/>
        <v>0</v>
      </c>
      <c r="I200" s="21">
        <f t="shared" si="24"/>
        <v>0</v>
      </c>
      <c r="J200" s="22">
        <f t="shared" si="25"/>
        <v>0</v>
      </c>
      <c r="K200" s="21">
        <f t="shared" si="26"/>
        <v>0</v>
      </c>
      <c r="L200" s="22">
        <f t="shared" si="27"/>
        <v>0</v>
      </c>
      <c r="M200" s="12" t="e">
        <f>VLOOKUP(請求明細!D200*1,コードリスト!A:E,5,FALSE)</f>
        <v>#VALUE!</v>
      </c>
      <c r="CF200" s="4"/>
      <c r="CH200" s="4"/>
      <c r="CK200" s="4"/>
    </row>
    <row r="201" spans="1:89" ht="11.25" customHeight="1" x14ac:dyDescent="0.4">
      <c r="A201" s="17">
        <v>200</v>
      </c>
      <c r="B201" s="23"/>
      <c r="C201" s="14"/>
      <c r="D201" s="12" t="str">
        <f t="shared" si="21"/>
        <v/>
      </c>
      <c r="E201" s="12" t="str">
        <f t="shared" si="22"/>
        <v/>
      </c>
      <c r="F201" s="19"/>
      <c r="G201" s="20"/>
      <c r="H201" s="21">
        <f t="shared" si="23"/>
        <v>0</v>
      </c>
      <c r="I201" s="21">
        <f t="shared" si="24"/>
        <v>0</v>
      </c>
      <c r="J201" s="22">
        <f t="shared" si="25"/>
        <v>0</v>
      </c>
      <c r="K201" s="21">
        <f t="shared" si="26"/>
        <v>0</v>
      </c>
      <c r="L201" s="22">
        <f t="shared" si="27"/>
        <v>0</v>
      </c>
      <c r="M201" s="12" t="e">
        <f>VLOOKUP(請求明細!D201*1,コードリスト!A:E,5,FALSE)</f>
        <v>#VALUE!</v>
      </c>
      <c r="CF201" s="4"/>
      <c r="CH201" s="4"/>
      <c r="CK201" s="4"/>
    </row>
    <row r="202" spans="1:89" ht="11.25" customHeight="1" x14ac:dyDescent="0.4">
      <c r="A202" s="17">
        <v>201</v>
      </c>
      <c r="B202" s="23"/>
      <c r="C202" s="14"/>
      <c r="D202" s="12" t="str">
        <f t="shared" si="21"/>
        <v/>
      </c>
      <c r="E202" s="12" t="str">
        <f t="shared" si="22"/>
        <v/>
      </c>
      <c r="F202" s="19"/>
      <c r="G202" s="20"/>
      <c r="H202" s="21">
        <f t="shared" si="23"/>
        <v>0</v>
      </c>
      <c r="I202" s="21">
        <f t="shared" si="24"/>
        <v>0</v>
      </c>
      <c r="J202" s="22">
        <f t="shared" si="25"/>
        <v>0</v>
      </c>
      <c r="K202" s="21">
        <f t="shared" si="26"/>
        <v>0</v>
      </c>
      <c r="L202" s="22">
        <f t="shared" si="27"/>
        <v>0</v>
      </c>
      <c r="M202" s="12" t="e">
        <f>VLOOKUP(請求明細!D202*1,コードリスト!A:E,5,FALSE)</f>
        <v>#VALUE!</v>
      </c>
      <c r="CF202" s="4"/>
      <c r="CH202" s="4"/>
      <c r="CK202" s="4"/>
    </row>
    <row r="203" spans="1:89" ht="11.25" customHeight="1" x14ac:dyDescent="0.4">
      <c r="A203" s="17">
        <v>202</v>
      </c>
      <c r="B203" s="23"/>
      <c r="C203" s="14"/>
      <c r="D203" s="12" t="str">
        <f t="shared" si="21"/>
        <v/>
      </c>
      <c r="E203" s="12" t="str">
        <f t="shared" si="22"/>
        <v/>
      </c>
      <c r="F203" s="19"/>
      <c r="G203" s="20"/>
      <c r="H203" s="21">
        <f t="shared" si="23"/>
        <v>0</v>
      </c>
      <c r="I203" s="21">
        <f t="shared" si="24"/>
        <v>0</v>
      </c>
      <c r="J203" s="22">
        <f t="shared" si="25"/>
        <v>0</v>
      </c>
      <c r="K203" s="21">
        <f t="shared" si="26"/>
        <v>0</v>
      </c>
      <c r="L203" s="22">
        <f t="shared" si="27"/>
        <v>0</v>
      </c>
      <c r="M203" s="12" t="e">
        <f>VLOOKUP(請求明細!D203*1,コードリスト!A:E,5,FALSE)</f>
        <v>#VALUE!</v>
      </c>
      <c r="CF203" s="4"/>
      <c r="CH203" s="4"/>
      <c r="CK203" s="4"/>
    </row>
    <row r="204" spans="1:89" ht="11.25" customHeight="1" x14ac:dyDescent="0.4">
      <c r="A204" s="17">
        <v>203</v>
      </c>
      <c r="B204" s="23"/>
      <c r="C204" s="14"/>
      <c r="D204" s="12" t="str">
        <f t="shared" si="21"/>
        <v/>
      </c>
      <c r="E204" s="12" t="str">
        <f t="shared" si="22"/>
        <v/>
      </c>
      <c r="F204" s="19"/>
      <c r="G204" s="20"/>
      <c r="H204" s="21">
        <f t="shared" si="23"/>
        <v>0</v>
      </c>
      <c r="I204" s="21">
        <f t="shared" si="24"/>
        <v>0</v>
      </c>
      <c r="J204" s="22">
        <f t="shared" si="25"/>
        <v>0</v>
      </c>
      <c r="K204" s="21">
        <f t="shared" si="26"/>
        <v>0</v>
      </c>
      <c r="L204" s="22">
        <f t="shared" si="27"/>
        <v>0</v>
      </c>
      <c r="M204" s="12" t="e">
        <f>VLOOKUP(請求明細!D204*1,コードリスト!A:E,5,FALSE)</f>
        <v>#VALUE!</v>
      </c>
      <c r="CF204" s="4"/>
      <c r="CH204" s="4"/>
      <c r="CK204" s="4"/>
    </row>
    <row r="205" spans="1:89" ht="11.25" customHeight="1" x14ac:dyDescent="0.4">
      <c r="A205" s="17">
        <v>204</v>
      </c>
      <c r="B205" s="23"/>
      <c r="C205" s="14"/>
      <c r="D205" s="12" t="str">
        <f t="shared" si="21"/>
        <v/>
      </c>
      <c r="E205" s="12" t="str">
        <f t="shared" si="22"/>
        <v/>
      </c>
      <c r="F205" s="19"/>
      <c r="G205" s="20"/>
      <c r="H205" s="21">
        <f t="shared" si="23"/>
        <v>0</v>
      </c>
      <c r="I205" s="21">
        <f t="shared" si="24"/>
        <v>0</v>
      </c>
      <c r="J205" s="22">
        <f t="shared" si="25"/>
        <v>0</v>
      </c>
      <c r="K205" s="21">
        <f t="shared" si="26"/>
        <v>0</v>
      </c>
      <c r="L205" s="22">
        <f t="shared" si="27"/>
        <v>0</v>
      </c>
      <c r="M205" s="12" t="e">
        <f>VLOOKUP(請求明細!D205*1,コードリスト!A:E,5,FALSE)</f>
        <v>#VALUE!</v>
      </c>
      <c r="CF205" s="4"/>
      <c r="CH205" s="4"/>
      <c r="CK205" s="4"/>
    </row>
    <row r="206" spans="1:89" ht="11.25" customHeight="1" x14ac:dyDescent="0.4">
      <c r="A206" s="17">
        <v>205</v>
      </c>
      <c r="B206" s="23"/>
      <c r="C206" s="14"/>
      <c r="D206" s="12" t="str">
        <f t="shared" si="21"/>
        <v/>
      </c>
      <c r="E206" s="12" t="str">
        <f t="shared" si="22"/>
        <v/>
      </c>
      <c r="F206" s="19"/>
      <c r="G206" s="20"/>
      <c r="H206" s="21">
        <f t="shared" si="23"/>
        <v>0</v>
      </c>
      <c r="I206" s="21">
        <f t="shared" si="24"/>
        <v>0</v>
      </c>
      <c r="J206" s="22">
        <f t="shared" si="25"/>
        <v>0</v>
      </c>
      <c r="K206" s="21">
        <f t="shared" si="26"/>
        <v>0</v>
      </c>
      <c r="L206" s="22">
        <f t="shared" si="27"/>
        <v>0</v>
      </c>
      <c r="M206" s="12" t="e">
        <f>VLOOKUP(請求明細!D206*1,コードリスト!A:E,5,FALSE)</f>
        <v>#VALUE!</v>
      </c>
      <c r="CF206" s="4"/>
      <c r="CH206" s="4"/>
      <c r="CK206" s="4"/>
    </row>
    <row r="207" spans="1:89" ht="11.25" customHeight="1" x14ac:dyDescent="0.4">
      <c r="A207" s="17">
        <v>206</v>
      </c>
      <c r="B207" s="23"/>
      <c r="C207" s="14"/>
      <c r="D207" s="12" t="str">
        <f t="shared" si="21"/>
        <v/>
      </c>
      <c r="E207" s="12" t="str">
        <f t="shared" si="22"/>
        <v/>
      </c>
      <c r="F207" s="19"/>
      <c r="G207" s="20"/>
      <c r="H207" s="21">
        <f t="shared" si="23"/>
        <v>0</v>
      </c>
      <c r="I207" s="21">
        <f t="shared" si="24"/>
        <v>0</v>
      </c>
      <c r="J207" s="22">
        <f t="shared" si="25"/>
        <v>0</v>
      </c>
      <c r="K207" s="21">
        <f t="shared" si="26"/>
        <v>0</v>
      </c>
      <c r="L207" s="22">
        <f t="shared" si="27"/>
        <v>0</v>
      </c>
      <c r="M207" s="12" t="e">
        <f>VLOOKUP(請求明細!D207*1,コードリスト!A:E,5,FALSE)</f>
        <v>#VALUE!</v>
      </c>
      <c r="CF207" s="4"/>
      <c r="CH207" s="4"/>
      <c r="CK207" s="4"/>
    </row>
    <row r="208" spans="1:89" ht="11.25" customHeight="1" x14ac:dyDescent="0.4">
      <c r="A208" s="17">
        <v>207</v>
      </c>
      <c r="B208" s="23"/>
      <c r="C208" s="14"/>
      <c r="D208" s="12" t="str">
        <f t="shared" si="21"/>
        <v/>
      </c>
      <c r="E208" s="12" t="str">
        <f t="shared" si="22"/>
        <v/>
      </c>
      <c r="F208" s="19"/>
      <c r="G208" s="20"/>
      <c r="H208" s="21">
        <f t="shared" si="23"/>
        <v>0</v>
      </c>
      <c r="I208" s="21">
        <f t="shared" si="24"/>
        <v>0</v>
      </c>
      <c r="J208" s="22">
        <f t="shared" si="25"/>
        <v>0</v>
      </c>
      <c r="K208" s="21">
        <f t="shared" si="26"/>
        <v>0</v>
      </c>
      <c r="L208" s="22">
        <f t="shared" si="27"/>
        <v>0</v>
      </c>
      <c r="M208" s="12" t="e">
        <f>VLOOKUP(請求明細!D208*1,コードリスト!A:E,5,FALSE)</f>
        <v>#VALUE!</v>
      </c>
      <c r="CF208" s="4"/>
      <c r="CH208" s="4"/>
      <c r="CK208" s="4"/>
    </row>
    <row r="209" spans="1:89" ht="11.25" customHeight="1" x14ac:dyDescent="0.4">
      <c r="A209" s="17">
        <v>208</v>
      </c>
      <c r="B209" s="23"/>
      <c r="C209" s="14"/>
      <c r="D209" s="12" t="str">
        <f t="shared" si="21"/>
        <v/>
      </c>
      <c r="E209" s="12" t="str">
        <f t="shared" si="22"/>
        <v/>
      </c>
      <c r="F209" s="19"/>
      <c r="G209" s="20"/>
      <c r="H209" s="21">
        <f t="shared" si="23"/>
        <v>0</v>
      </c>
      <c r="I209" s="21">
        <f t="shared" si="24"/>
        <v>0</v>
      </c>
      <c r="J209" s="22">
        <f t="shared" si="25"/>
        <v>0</v>
      </c>
      <c r="K209" s="21">
        <f t="shared" si="26"/>
        <v>0</v>
      </c>
      <c r="L209" s="22">
        <f t="shared" si="27"/>
        <v>0</v>
      </c>
      <c r="M209" s="12" t="e">
        <f>VLOOKUP(請求明細!D209*1,コードリスト!A:E,5,FALSE)</f>
        <v>#VALUE!</v>
      </c>
      <c r="CF209" s="4"/>
      <c r="CH209" s="4"/>
      <c r="CK209" s="4"/>
    </row>
    <row r="210" spans="1:89" ht="11.25" customHeight="1" x14ac:dyDescent="0.4">
      <c r="A210" s="17">
        <v>209</v>
      </c>
      <c r="B210" s="23"/>
      <c r="C210" s="14"/>
      <c r="D210" s="12" t="str">
        <f t="shared" si="21"/>
        <v/>
      </c>
      <c r="E210" s="12" t="str">
        <f t="shared" si="22"/>
        <v/>
      </c>
      <c r="F210" s="19"/>
      <c r="G210" s="20"/>
      <c r="H210" s="21">
        <f t="shared" si="23"/>
        <v>0</v>
      </c>
      <c r="I210" s="21">
        <f t="shared" si="24"/>
        <v>0</v>
      </c>
      <c r="J210" s="22">
        <f t="shared" si="25"/>
        <v>0</v>
      </c>
      <c r="K210" s="21">
        <f t="shared" si="26"/>
        <v>0</v>
      </c>
      <c r="L210" s="22">
        <f t="shared" si="27"/>
        <v>0</v>
      </c>
      <c r="M210" s="12" t="e">
        <f>VLOOKUP(請求明細!D210*1,コードリスト!A:E,5,FALSE)</f>
        <v>#VALUE!</v>
      </c>
      <c r="CF210" s="4"/>
      <c r="CH210" s="4"/>
      <c r="CK210" s="4"/>
    </row>
    <row r="211" spans="1:89" ht="11.25" customHeight="1" x14ac:dyDescent="0.4">
      <c r="A211" s="17">
        <v>210</v>
      </c>
      <c r="B211" s="23"/>
      <c r="C211" s="14"/>
      <c r="D211" s="12" t="str">
        <f t="shared" si="21"/>
        <v/>
      </c>
      <c r="E211" s="12" t="str">
        <f t="shared" si="22"/>
        <v/>
      </c>
      <c r="F211" s="19"/>
      <c r="G211" s="20"/>
      <c r="H211" s="21">
        <f t="shared" si="23"/>
        <v>0</v>
      </c>
      <c r="I211" s="21">
        <f t="shared" si="24"/>
        <v>0</v>
      </c>
      <c r="J211" s="22">
        <f t="shared" si="25"/>
        <v>0</v>
      </c>
      <c r="K211" s="21">
        <f t="shared" si="26"/>
        <v>0</v>
      </c>
      <c r="L211" s="22">
        <f t="shared" si="27"/>
        <v>0</v>
      </c>
      <c r="M211" s="12" t="e">
        <f>VLOOKUP(請求明細!D211*1,コードリスト!A:E,5,FALSE)</f>
        <v>#VALUE!</v>
      </c>
      <c r="CF211" s="4"/>
      <c r="CH211" s="4"/>
      <c r="CK211" s="4"/>
    </row>
    <row r="212" spans="1:89" ht="11.25" customHeight="1" x14ac:dyDescent="0.4">
      <c r="A212" s="17">
        <v>211</v>
      </c>
      <c r="B212" s="23"/>
      <c r="C212" s="14"/>
      <c r="D212" s="12" t="str">
        <f t="shared" si="21"/>
        <v/>
      </c>
      <c r="E212" s="12" t="str">
        <f t="shared" si="22"/>
        <v/>
      </c>
      <c r="F212" s="19"/>
      <c r="G212" s="20"/>
      <c r="H212" s="21">
        <f t="shared" si="23"/>
        <v>0</v>
      </c>
      <c r="I212" s="21">
        <f t="shared" si="24"/>
        <v>0</v>
      </c>
      <c r="J212" s="22">
        <f t="shared" si="25"/>
        <v>0</v>
      </c>
      <c r="K212" s="21">
        <f t="shared" si="26"/>
        <v>0</v>
      </c>
      <c r="L212" s="22">
        <f t="shared" si="27"/>
        <v>0</v>
      </c>
      <c r="M212" s="12" t="e">
        <f>VLOOKUP(請求明細!D212*1,コードリスト!A:E,5,FALSE)</f>
        <v>#VALUE!</v>
      </c>
      <c r="CF212" s="4"/>
      <c r="CH212" s="4"/>
      <c r="CK212" s="4"/>
    </row>
    <row r="213" spans="1:89" ht="11.25" customHeight="1" x14ac:dyDescent="0.4">
      <c r="A213" s="17">
        <v>212</v>
      </c>
      <c r="B213" s="23"/>
      <c r="C213" s="14"/>
      <c r="D213" s="12" t="str">
        <f t="shared" si="21"/>
        <v/>
      </c>
      <c r="E213" s="12" t="str">
        <f t="shared" si="22"/>
        <v/>
      </c>
      <c r="F213" s="19"/>
      <c r="G213" s="20"/>
      <c r="H213" s="21">
        <f t="shared" si="23"/>
        <v>0</v>
      </c>
      <c r="I213" s="21">
        <f t="shared" si="24"/>
        <v>0</v>
      </c>
      <c r="J213" s="22">
        <f t="shared" si="25"/>
        <v>0</v>
      </c>
      <c r="K213" s="21">
        <f t="shared" si="26"/>
        <v>0</v>
      </c>
      <c r="L213" s="22">
        <f t="shared" si="27"/>
        <v>0</v>
      </c>
      <c r="M213" s="12" t="e">
        <f>VLOOKUP(請求明細!D213*1,コードリスト!A:E,5,FALSE)</f>
        <v>#VALUE!</v>
      </c>
      <c r="CF213" s="4"/>
      <c r="CH213" s="4"/>
      <c r="CK213" s="4"/>
    </row>
    <row r="214" spans="1:89" ht="11.25" customHeight="1" x14ac:dyDescent="0.4">
      <c r="A214" s="17">
        <v>213</v>
      </c>
      <c r="B214" s="23"/>
      <c r="C214" s="14"/>
      <c r="D214" s="12" t="str">
        <f t="shared" si="21"/>
        <v/>
      </c>
      <c r="E214" s="12" t="str">
        <f t="shared" si="22"/>
        <v/>
      </c>
      <c r="F214" s="19"/>
      <c r="G214" s="20"/>
      <c r="H214" s="21">
        <f t="shared" si="23"/>
        <v>0</v>
      </c>
      <c r="I214" s="21">
        <f t="shared" si="24"/>
        <v>0</v>
      </c>
      <c r="J214" s="22">
        <f t="shared" si="25"/>
        <v>0</v>
      </c>
      <c r="K214" s="21">
        <f t="shared" si="26"/>
        <v>0</v>
      </c>
      <c r="L214" s="22">
        <f t="shared" si="27"/>
        <v>0</v>
      </c>
      <c r="M214" s="12" t="e">
        <f>VLOOKUP(請求明細!D214*1,コードリスト!A:E,5,FALSE)</f>
        <v>#VALUE!</v>
      </c>
      <c r="CF214" s="4"/>
      <c r="CH214" s="4"/>
      <c r="CK214" s="4"/>
    </row>
    <row r="215" spans="1:89" ht="11.25" customHeight="1" x14ac:dyDescent="0.4">
      <c r="A215" s="17">
        <v>214</v>
      </c>
      <c r="B215" s="23"/>
      <c r="C215" s="14"/>
      <c r="D215" s="12" t="str">
        <f t="shared" si="21"/>
        <v/>
      </c>
      <c r="E215" s="12" t="str">
        <f t="shared" si="22"/>
        <v/>
      </c>
      <c r="F215" s="19"/>
      <c r="G215" s="20"/>
      <c r="H215" s="21">
        <f t="shared" si="23"/>
        <v>0</v>
      </c>
      <c r="I215" s="21">
        <f t="shared" si="24"/>
        <v>0</v>
      </c>
      <c r="J215" s="22">
        <f t="shared" si="25"/>
        <v>0</v>
      </c>
      <c r="K215" s="21">
        <f t="shared" si="26"/>
        <v>0</v>
      </c>
      <c r="L215" s="22">
        <f t="shared" si="27"/>
        <v>0</v>
      </c>
      <c r="M215" s="12" t="e">
        <f>VLOOKUP(請求明細!D215*1,コードリスト!A:E,5,FALSE)</f>
        <v>#VALUE!</v>
      </c>
      <c r="CF215" s="4"/>
      <c r="CH215" s="4"/>
      <c r="CK215" s="4"/>
    </row>
    <row r="216" spans="1:89" ht="11.25" customHeight="1" x14ac:dyDescent="0.4">
      <c r="A216" s="17">
        <v>215</v>
      </c>
      <c r="B216" s="23"/>
      <c r="C216" s="14"/>
      <c r="D216" s="12" t="str">
        <f t="shared" si="21"/>
        <v/>
      </c>
      <c r="E216" s="12" t="str">
        <f t="shared" si="22"/>
        <v/>
      </c>
      <c r="F216" s="19"/>
      <c r="G216" s="20"/>
      <c r="H216" s="21">
        <f t="shared" si="23"/>
        <v>0</v>
      </c>
      <c r="I216" s="21">
        <f t="shared" si="24"/>
        <v>0</v>
      </c>
      <c r="J216" s="22">
        <f t="shared" si="25"/>
        <v>0</v>
      </c>
      <c r="K216" s="21">
        <f t="shared" si="26"/>
        <v>0</v>
      </c>
      <c r="L216" s="22">
        <f t="shared" si="27"/>
        <v>0</v>
      </c>
      <c r="M216" s="12" t="e">
        <f>VLOOKUP(請求明細!D216*1,コードリスト!A:E,5,FALSE)</f>
        <v>#VALUE!</v>
      </c>
      <c r="CF216" s="4"/>
      <c r="CH216" s="4"/>
      <c r="CK216" s="4"/>
    </row>
    <row r="217" spans="1:89" ht="11.25" customHeight="1" x14ac:dyDescent="0.4">
      <c r="A217" s="17">
        <v>216</v>
      </c>
      <c r="B217" s="23"/>
      <c r="C217" s="14"/>
      <c r="D217" s="12" t="str">
        <f t="shared" si="21"/>
        <v/>
      </c>
      <c r="E217" s="12" t="str">
        <f t="shared" si="22"/>
        <v/>
      </c>
      <c r="F217" s="19"/>
      <c r="G217" s="20"/>
      <c r="H217" s="21">
        <f t="shared" si="23"/>
        <v>0</v>
      </c>
      <c r="I217" s="21">
        <f t="shared" si="24"/>
        <v>0</v>
      </c>
      <c r="J217" s="22">
        <f t="shared" si="25"/>
        <v>0</v>
      </c>
      <c r="K217" s="21">
        <f t="shared" si="26"/>
        <v>0</v>
      </c>
      <c r="L217" s="22">
        <f t="shared" si="27"/>
        <v>0</v>
      </c>
      <c r="M217" s="12" t="e">
        <f>VLOOKUP(請求明細!D217*1,コードリスト!A:E,5,FALSE)</f>
        <v>#VALUE!</v>
      </c>
      <c r="CF217" s="4"/>
      <c r="CH217" s="4"/>
      <c r="CK217" s="4"/>
    </row>
    <row r="218" spans="1:89" ht="11.25" customHeight="1" x14ac:dyDescent="0.4">
      <c r="A218" s="17">
        <v>217</v>
      </c>
      <c r="B218" s="23"/>
      <c r="C218" s="14"/>
      <c r="D218" s="12" t="str">
        <f t="shared" si="21"/>
        <v/>
      </c>
      <c r="E218" s="12" t="str">
        <f t="shared" si="22"/>
        <v/>
      </c>
      <c r="F218" s="19"/>
      <c r="G218" s="20"/>
      <c r="H218" s="21">
        <f t="shared" si="23"/>
        <v>0</v>
      </c>
      <c r="I218" s="21">
        <f t="shared" si="24"/>
        <v>0</v>
      </c>
      <c r="J218" s="22">
        <f t="shared" si="25"/>
        <v>0</v>
      </c>
      <c r="K218" s="21">
        <f t="shared" si="26"/>
        <v>0</v>
      </c>
      <c r="L218" s="22">
        <f t="shared" si="27"/>
        <v>0</v>
      </c>
      <c r="M218" s="12" t="e">
        <f>VLOOKUP(請求明細!D218*1,コードリスト!A:E,5,FALSE)</f>
        <v>#VALUE!</v>
      </c>
      <c r="CF218" s="4"/>
      <c r="CH218" s="4"/>
      <c r="CK218" s="4"/>
    </row>
    <row r="219" spans="1:89" ht="11.25" customHeight="1" x14ac:dyDescent="0.4">
      <c r="A219" s="17">
        <v>218</v>
      </c>
      <c r="B219" s="23"/>
      <c r="C219" s="14"/>
      <c r="D219" s="12" t="str">
        <f t="shared" si="21"/>
        <v/>
      </c>
      <c r="E219" s="12" t="str">
        <f t="shared" si="22"/>
        <v/>
      </c>
      <c r="F219" s="19"/>
      <c r="G219" s="20"/>
      <c r="H219" s="21">
        <f t="shared" si="23"/>
        <v>0</v>
      </c>
      <c r="I219" s="21">
        <f t="shared" si="24"/>
        <v>0</v>
      </c>
      <c r="J219" s="22">
        <f t="shared" si="25"/>
        <v>0</v>
      </c>
      <c r="K219" s="21">
        <f t="shared" si="26"/>
        <v>0</v>
      </c>
      <c r="L219" s="22">
        <f t="shared" si="27"/>
        <v>0</v>
      </c>
      <c r="M219" s="12" t="e">
        <f>VLOOKUP(請求明細!D219*1,コードリスト!A:E,5,FALSE)</f>
        <v>#VALUE!</v>
      </c>
      <c r="CF219" s="4"/>
      <c r="CH219" s="4"/>
      <c r="CK219" s="4"/>
    </row>
    <row r="220" spans="1:89" ht="11.25" customHeight="1" x14ac:dyDescent="0.4">
      <c r="A220" s="17">
        <v>219</v>
      </c>
      <c r="B220" s="23"/>
      <c r="C220" s="14"/>
      <c r="D220" s="12" t="str">
        <f t="shared" si="21"/>
        <v/>
      </c>
      <c r="E220" s="12" t="str">
        <f t="shared" si="22"/>
        <v/>
      </c>
      <c r="F220" s="19"/>
      <c r="G220" s="20"/>
      <c r="H220" s="21">
        <f t="shared" si="23"/>
        <v>0</v>
      </c>
      <c r="I220" s="21">
        <f t="shared" si="24"/>
        <v>0</v>
      </c>
      <c r="J220" s="22">
        <f t="shared" si="25"/>
        <v>0</v>
      </c>
      <c r="K220" s="21">
        <f t="shared" si="26"/>
        <v>0</v>
      </c>
      <c r="L220" s="22">
        <f t="shared" si="27"/>
        <v>0</v>
      </c>
      <c r="M220" s="12" t="e">
        <f>VLOOKUP(請求明細!D220*1,コードリスト!A:E,5,FALSE)</f>
        <v>#VALUE!</v>
      </c>
      <c r="CF220" s="4"/>
      <c r="CH220" s="4"/>
      <c r="CK220" s="4"/>
    </row>
    <row r="221" spans="1:89" ht="11.25" customHeight="1" x14ac:dyDescent="0.4">
      <c r="A221" s="17">
        <v>220</v>
      </c>
      <c r="B221" s="23"/>
      <c r="C221" s="14"/>
      <c r="D221" s="12" t="str">
        <f t="shared" si="21"/>
        <v/>
      </c>
      <c r="E221" s="12" t="str">
        <f t="shared" si="22"/>
        <v/>
      </c>
      <c r="F221" s="19"/>
      <c r="G221" s="20"/>
      <c r="H221" s="21">
        <f t="shared" si="23"/>
        <v>0</v>
      </c>
      <c r="I221" s="21">
        <f t="shared" si="24"/>
        <v>0</v>
      </c>
      <c r="J221" s="22">
        <f t="shared" si="25"/>
        <v>0</v>
      </c>
      <c r="K221" s="21">
        <f t="shared" si="26"/>
        <v>0</v>
      </c>
      <c r="L221" s="22">
        <f t="shared" si="27"/>
        <v>0</v>
      </c>
      <c r="M221" s="12" t="e">
        <f>VLOOKUP(請求明細!D221*1,コードリスト!A:E,5,FALSE)</f>
        <v>#VALUE!</v>
      </c>
      <c r="CF221" s="4"/>
      <c r="CH221" s="4"/>
      <c r="CK221" s="4"/>
    </row>
    <row r="222" spans="1:89" ht="11.25" customHeight="1" x14ac:dyDescent="0.4">
      <c r="A222" s="17">
        <v>221</v>
      </c>
      <c r="B222" s="23"/>
      <c r="C222" s="14"/>
      <c r="D222" s="12" t="str">
        <f t="shared" si="21"/>
        <v/>
      </c>
      <c r="E222" s="12" t="str">
        <f t="shared" si="22"/>
        <v/>
      </c>
      <c r="F222" s="19"/>
      <c r="G222" s="20"/>
      <c r="H222" s="21">
        <f t="shared" si="23"/>
        <v>0</v>
      </c>
      <c r="I222" s="21">
        <f t="shared" si="24"/>
        <v>0</v>
      </c>
      <c r="J222" s="22">
        <f t="shared" si="25"/>
        <v>0</v>
      </c>
      <c r="K222" s="21">
        <f t="shared" si="26"/>
        <v>0</v>
      </c>
      <c r="L222" s="22">
        <f t="shared" si="27"/>
        <v>0</v>
      </c>
      <c r="M222" s="12" t="e">
        <f>VLOOKUP(請求明細!D222*1,コードリスト!A:E,5,FALSE)</f>
        <v>#VALUE!</v>
      </c>
      <c r="CF222" s="4"/>
      <c r="CH222" s="4"/>
      <c r="CK222" s="4"/>
    </row>
    <row r="223" spans="1:89" ht="11.25" customHeight="1" x14ac:dyDescent="0.4">
      <c r="A223" s="17">
        <v>222</v>
      </c>
      <c r="B223" s="23"/>
      <c r="C223" s="14"/>
      <c r="D223" s="12" t="str">
        <f t="shared" si="21"/>
        <v/>
      </c>
      <c r="E223" s="12" t="str">
        <f t="shared" si="22"/>
        <v/>
      </c>
      <c r="F223" s="19"/>
      <c r="G223" s="20"/>
      <c r="H223" s="21">
        <f t="shared" si="23"/>
        <v>0</v>
      </c>
      <c r="I223" s="21">
        <f t="shared" si="24"/>
        <v>0</v>
      </c>
      <c r="J223" s="22">
        <f t="shared" si="25"/>
        <v>0</v>
      </c>
      <c r="K223" s="21">
        <f t="shared" si="26"/>
        <v>0</v>
      </c>
      <c r="L223" s="22">
        <f t="shared" si="27"/>
        <v>0</v>
      </c>
      <c r="M223" s="12" t="e">
        <f>VLOOKUP(請求明細!D223*1,コードリスト!A:E,5,FALSE)</f>
        <v>#VALUE!</v>
      </c>
      <c r="CF223" s="4"/>
      <c r="CH223" s="4"/>
      <c r="CK223" s="4"/>
    </row>
    <row r="224" spans="1:89" ht="11.25" customHeight="1" x14ac:dyDescent="0.4">
      <c r="A224" s="17">
        <v>223</v>
      </c>
      <c r="B224" s="23"/>
      <c r="C224" s="14"/>
      <c r="D224" s="12" t="str">
        <f t="shared" si="21"/>
        <v/>
      </c>
      <c r="E224" s="12" t="str">
        <f t="shared" si="22"/>
        <v/>
      </c>
      <c r="F224" s="19"/>
      <c r="G224" s="20"/>
      <c r="H224" s="21">
        <f t="shared" si="23"/>
        <v>0</v>
      </c>
      <c r="I224" s="21">
        <f t="shared" si="24"/>
        <v>0</v>
      </c>
      <c r="J224" s="22">
        <f t="shared" si="25"/>
        <v>0</v>
      </c>
      <c r="K224" s="21">
        <f t="shared" si="26"/>
        <v>0</v>
      </c>
      <c r="L224" s="22">
        <f t="shared" si="27"/>
        <v>0</v>
      </c>
      <c r="M224" s="12" t="e">
        <f>VLOOKUP(請求明細!D224*1,コードリスト!A:E,5,FALSE)</f>
        <v>#VALUE!</v>
      </c>
      <c r="CF224" s="4"/>
      <c r="CH224" s="4"/>
      <c r="CK224" s="4"/>
    </row>
    <row r="225" spans="1:89" ht="11.25" customHeight="1" x14ac:dyDescent="0.4">
      <c r="A225" s="17">
        <v>224</v>
      </c>
      <c r="B225" s="23"/>
      <c r="C225" s="14"/>
      <c r="D225" s="12" t="str">
        <f t="shared" si="21"/>
        <v/>
      </c>
      <c r="E225" s="12" t="str">
        <f t="shared" si="22"/>
        <v/>
      </c>
      <c r="F225" s="19"/>
      <c r="G225" s="20"/>
      <c r="H225" s="21">
        <f t="shared" si="23"/>
        <v>0</v>
      </c>
      <c r="I225" s="21">
        <f t="shared" si="24"/>
        <v>0</v>
      </c>
      <c r="J225" s="22">
        <f t="shared" si="25"/>
        <v>0</v>
      </c>
      <c r="K225" s="21">
        <f t="shared" si="26"/>
        <v>0</v>
      </c>
      <c r="L225" s="22">
        <f t="shared" si="27"/>
        <v>0</v>
      </c>
      <c r="M225" s="12" t="e">
        <f>VLOOKUP(請求明細!D225*1,コードリスト!A:E,5,FALSE)</f>
        <v>#VALUE!</v>
      </c>
      <c r="CF225" s="4"/>
      <c r="CH225" s="4"/>
      <c r="CK225" s="4"/>
    </row>
    <row r="226" spans="1:89" ht="11.25" customHeight="1" x14ac:dyDescent="0.4">
      <c r="A226" s="17">
        <v>225</v>
      </c>
      <c r="B226" s="23"/>
      <c r="C226" s="14"/>
      <c r="D226" s="12" t="str">
        <f t="shared" si="21"/>
        <v/>
      </c>
      <c r="E226" s="12" t="str">
        <f t="shared" si="22"/>
        <v/>
      </c>
      <c r="F226" s="19"/>
      <c r="G226" s="20"/>
      <c r="H226" s="21">
        <f t="shared" si="23"/>
        <v>0</v>
      </c>
      <c r="I226" s="21">
        <f t="shared" si="24"/>
        <v>0</v>
      </c>
      <c r="J226" s="22">
        <f t="shared" si="25"/>
        <v>0</v>
      </c>
      <c r="K226" s="21">
        <f t="shared" si="26"/>
        <v>0</v>
      </c>
      <c r="L226" s="22">
        <f t="shared" si="27"/>
        <v>0</v>
      </c>
      <c r="M226" s="12" t="e">
        <f>VLOOKUP(請求明細!D226*1,コードリスト!A:E,5,FALSE)</f>
        <v>#VALUE!</v>
      </c>
      <c r="CF226" s="4"/>
      <c r="CH226" s="4"/>
      <c r="CK226" s="4"/>
    </row>
    <row r="227" spans="1:89" ht="11.25" customHeight="1" x14ac:dyDescent="0.4">
      <c r="A227" s="17">
        <v>226</v>
      </c>
      <c r="B227" s="23"/>
      <c r="C227" s="14"/>
      <c r="D227" s="12" t="str">
        <f t="shared" si="21"/>
        <v/>
      </c>
      <c r="E227" s="12" t="str">
        <f t="shared" si="22"/>
        <v/>
      </c>
      <c r="F227" s="19"/>
      <c r="G227" s="20"/>
      <c r="H227" s="21">
        <f t="shared" si="23"/>
        <v>0</v>
      </c>
      <c r="I227" s="21">
        <f t="shared" si="24"/>
        <v>0</v>
      </c>
      <c r="J227" s="22">
        <f t="shared" si="25"/>
        <v>0</v>
      </c>
      <c r="K227" s="21">
        <f t="shared" si="26"/>
        <v>0</v>
      </c>
      <c r="L227" s="22">
        <f t="shared" si="27"/>
        <v>0</v>
      </c>
      <c r="M227" s="12" t="e">
        <f>VLOOKUP(請求明細!D227*1,コードリスト!A:E,5,FALSE)</f>
        <v>#VALUE!</v>
      </c>
      <c r="CF227" s="4"/>
      <c r="CH227" s="4"/>
      <c r="CK227" s="4"/>
    </row>
    <row r="228" spans="1:89" ht="11.25" customHeight="1" x14ac:dyDescent="0.4">
      <c r="A228" s="17">
        <v>227</v>
      </c>
      <c r="B228" s="23"/>
      <c r="C228" s="14"/>
      <c r="D228" s="12" t="str">
        <f t="shared" si="21"/>
        <v/>
      </c>
      <c r="E228" s="12" t="str">
        <f t="shared" si="22"/>
        <v/>
      </c>
      <c r="F228" s="19"/>
      <c r="G228" s="20"/>
      <c r="H228" s="21">
        <f t="shared" si="23"/>
        <v>0</v>
      </c>
      <c r="I228" s="21">
        <f t="shared" si="24"/>
        <v>0</v>
      </c>
      <c r="J228" s="22">
        <f t="shared" si="25"/>
        <v>0</v>
      </c>
      <c r="K228" s="21">
        <f t="shared" si="26"/>
        <v>0</v>
      </c>
      <c r="L228" s="22">
        <f t="shared" si="27"/>
        <v>0</v>
      </c>
      <c r="M228" s="12" t="e">
        <f>VLOOKUP(請求明細!D228*1,コードリスト!A:E,5,FALSE)</f>
        <v>#VALUE!</v>
      </c>
      <c r="CF228" s="4"/>
      <c r="CH228" s="4"/>
      <c r="CK228" s="4"/>
    </row>
    <row r="229" spans="1:89" ht="11.25" customHeight="1" x14ac:dyDescent="0.4">
      <c r="A229" s="17">
        <v>228</v>
      </c>
      <c r="B229" s="23"/>
      <c r="C229" s="14"/>
      <c r="D229" s="12" t="str">
        <f t="shared" si="21"/>
        <v/>
      </c>
      <c r="E229" s="12" t="str">
        <f t="shared" si="22"/>
        <v/>
      </c>
      <c r="F229" s="19"/>
      <c r="G229" s="20"/>
      <c r="H229" s="21">
        <f t="shared" si="23"/>
        <v>0</v>
      </c>
      <c r="I229" s="21">
        <f t="shared" si="24"/>
        <v>0</v>
      </c>
      <c r="J229" s="22">
        <f t="shared" si="25"/>
        <v>0</v>
      </c>
      <c r="K229" s="21">
        <f t="shared" si="26"/>
        <v>0</v>
      </c>
      <c r="L229" s="22">
        <f t="shared" si="27"/>
        <v>0</v>
      </c>
      <c r="M229" s="12" t="e">
        <f>VLOOKUP(請求明細!D229*1,コードリスト!A:E,5,FALSE)</f>
        <v>#VALUE!</v>
      </c>
      <c r="CF229" s="4"/>
      <c r="CH229" s="4"/>
      <c r="CK229" s="4"/>
    </row>
    <row r="230" spans="1:89" ht="11.25" customHeight="1" x14ac:dyDescent="0.4">
      <c r="A230" s="17">
        <v>229</v>
      </c>
      <c r="B230" s="23"/>
      <c r="C230" s="14"/>
      <c r="D230" s="12" t="str">
        <f t="shared" si="21"/>
        <v/>
      </c>
      <c r="E230" s="12" t="str">
        <f t="shared" si="22"/>
        <v/>
      </c>
      <c r="F230" s="19"/>
      <c r="G230" s="20"/>
      <c r="H230" s="21">
        <f t="shared" si="23"/>
        <v>0</v>
      </c>
      <c r="I230" s="21">
        <f t="shared" si="24"/>
        <v>0</v>
      </c>
      <c r="J230" s="22">
        <f t="shared" si="25"/>
        <v>0</v>
      </c>
      <c r="K230" s="21">
        <f t="shared" si="26"/>
        <v>0</v>
      </c>
      <c r="L230" s="22">
        <f t="shared" si="27"/>
        <v>0</v>
      </c>
      <c r="M230" s="12" t="e">
        <f>VLOOKUP(請求明細!D230*1,コードリスト!A:E,5,FALSE)</f>
        <v>#VALUE!</v>
      </c>
      <c r="CF230" s="4"/>
      <c r="CH230" s="4"/>
      <c r="CK230" s="4"/>
    </row>
    <row r="231" spans="1:89" ht="11.25" customHeight="1" x14ac:dyDescent="0.4">
      <c r="A231" s="17">
        <v>230</v>
      </c>
      <c r="B231" s="23"/>
      <c r="C231" s="14"/>
      <c r="D231" s="12" t="str">
        <f t="shared" si="21"/>
        <v/>
      </c>
      <c r="E231" s="12" t="str">
        <f t="shared" si="22"/>
        <v/>
      </c>
      <c r="F231" s="19"/>
      <c r="G231" s="20"/>
      <c r="H231" s="21">
        <f t="shared" si="23"/>
        <v>0</v>
      </c>
      <c r="I231" s="21">
        <f t="shared" si="24"/>
        <v>0</v>
      </c>
      <c r="J231" s="22">
        <f t="shared" si="25"/>
        <v>0</v>
      </c>
      <c r="K231" s="21">
        <f t="shared" si="26"/>
        <v>0</v>
      </c>
      <c r="L231" s="22">
        <f t="shared" si="27"/>
        <v>0</v>
      </c>
      <c r="M231" s="12" t="e">
        <f>VLOOKUP(請求明細!D231*1,コードリスト!A:E,5,FALSE)</f>
        <v>#VALUE!</v>
      </c>
      <c r="CF231" s="4"/>
      <c r="CH231" s="4"/>
      <c r="CK231" s="4"/>
    </row>
    <row r="232" spans="1:89" ht="11.25" customHeight="1" x14ac:dyDescent="0.4">
      <c r="A232" s="17">
        <v>231</v>
      </c>
      <c r="B232" s="23"/>
      <c r="C232" s="14"/>
      <c r="D232" s="12" t="str">
        <f t="shared" si="21"/>
        <v/>
      </c>
      <c r="E232" s="12" t="str">
        <f t="shared" si="22"/>
        <v/>
      </c>
      <c r="F232" s="19"/>
      <c r="G232" s="20"/>
      <c r="H232" s="21">
        <f t="shared" si="23"/>
        <v>0</v>
      </c>
      <c r="I232" s="21">
        <f t="shared" si="24"/>
        <v>0</v>
      </c>
      <c r="J232" s="22">
        <f t="shared" si="25"/>
        <v>0</v>
      </c>
      <c r="K232" s="21">
        <f t="shared" si="26"/>
        <v>0</v>
      </c>
      <c r="L232" s="22">
        <f t="shared" si="27"/>
        <v>0</v>
      </c>
      <c r="M232" s="12" t="e">
        <f>VLOOKUP(請求明細!D232*1,コードリスト!A:E,5,FALSE)</f>
        <v>#VALUE!</v>
      </c>
      <c r="CF232" s="4"/>
      <c r="CH232" s="4"/>
      <c r="CK232" s="4"/>
    </row>
    <row r="233" spans="1:89" ht="11.25" customHeight="1" x14ac:dyDescent="0.4">
      <c r="A233" s="17">
        <v>232</v>
      </c>
      <c r="B233" s="23"/>
      <c r="C233" s="14"/>
      <c r="D233" s="12" t="str">
        <f t="shared" si="21"/>
        <v/>
      </c>
      <c r="E233" s="12" t="str">
        <f t="shared" si="22"/>
        <v/>
      </c>
      <c r="F233" s="19"/>
      <c r="G233" s="20"/>
      <c r="H233" s="21">
        <f t="shared" si="23"/>
        <v>0</v>
      </c>
      <c r="I233" s="21">
        <f t="shared" si="24"/>
        <v>0</v>
      </c>
      <c r="J233" s="22">
        <f t="shared" si="25"/>
        <v>0</v>
      </c>
      <c r="K233" s="21">
        <f t="shared" si="26"/>
        <v>0</v>
      </c>
      <c r="L233" s="22">
        <f t="shared" si="27"/>
        <v>0</v>
      </c>
      <c r="M233" s="12" t="e">
        <f>VLOOKUP(請求明細!D233*1,コードリスト!A:E,5,FALSE)</f>
        <v>#VALUE!</v>
      </c>
      <c r="CF233" s="4"/>
      <c r="CH233" s="4"/>
      <c r="CK233" s="4"/>
    </row>
    <row r="234" spans="1:89" ht="11.25" customHeight="1" x14ac:dyDescent="0.4">
      <c r="A234" s="17">
        <v>233</v>
      </c>
      <c r="B234" s="23"/>
      <c r="C234" s="14"/>
      <c r="D234" s="12" t="str">
        <f t="shared" si="21"/>
        <v/>
      </c>
      <c r="E234" s="12" t="str">
        <f t="shared" si="22"/>
        <v/>
      </c>
      <c r="F234" s="19"/>
      <c r="G234" s="20"/>
      <c r="H234" s="21">
        <f t="shared" si="23"/>
        <v>0</v>
      </c>
      <c r="I234" s="21">
        <f t="shared" si="24"/>
        <v>0</v>
      </c>
      <c r="J234" s="22">
        <f t="shared" si="25"/>
        <v>0</v>
      </c>
      <c r="K234" s="21">
        <f t="shared" si="26"/>
        <v>0</v>
      </c>
      <c r="L234" s="22">
        <f t="shared" si="27"/>
        <v>0</v>
      </c>
      <c r="M234" s="12" t="e">
        <f>VLOOKUP(請求明細!D234*1,コードリスト!A:E,5,FALSE)</f>
        <v>#VALUE!</v>
      </c>
      <c r="CF234" s="4"/>
      <c r="CH234" s="4"/>
      <c r="CK234" s="4"/>
    </row>
    <row r="235" spans="1:89" ht="11.25" customHeight="1" x14ac:dyDescent="0.4">
      <c r="A235" s="17">
        <v>234</v>
      </c>
      <c r="B235" s="23"/>
      <c r="C235" s="14"/>
      <c r="D235" s="12" t="str">
        <f t="shared" si="21"/>
        <v/>
      </c>
      <c r="E235" s="12" t="str">
        <f t="shared" si="22"/>
        <v/>
      </c>
      <c r="F235" s="19"/>
      <c r="G235" s="20"/>
      <c r="H235" s="21">
        <f t="shared" si="23"/>
        <v>0</v>
      </c>
      <c r="I235" s="21">
        <f t="shared" si="24"/>
        <v>0</v>
      </c>
      <c r="J235" s="22">
        <f t="shared" si="25"/>
        <v>0</v>
      </c>
      <c r="K235" s="21">
        <f t="shared" si="26"/>
        <v>0</v>
      </c>
      <c r="L235" s="22">
        <f t="shared" si="27"/>
        <v>0</v>
      </c>
      <c r="M235" s="12" t="e">
        <f>VLOOKUP(請求明細!D235*1,コードリスト!A:E,5,FALSE)</f>
        <v>#VALUE!</v>
      </c>
      <c r="CF235" s="4"/>
      <c r="CH235" s="4"/>
      <c r="CK235" s="4"/>
    </row>
    <row r="236" spans="1:89" ht="11.25" customHeight="1" x14ac:dyDescent="0.4">
      <c r="A236" s="17">
        <v>235</v>
      </c>
      <c r="B236" s="23"/>
      <c r="C236" s="14"/>
      <c r="D236" s="12" t="str">
        <f t="shared" si="21"/>
        <v/>
      </c>
      <c r="E236" s="12" t="str">
        <f t="shared" si="22"/>
        <v/>
      </c>
      <c r="F236" s="19"/>
      <c r="G236" s="20"/>
      <c r="H236" s="21">
        <f t="shared" si="23"/>
        <v>0</v>
      </c>
      <c r="I236" s="21">
        <f t="shared" si="24"/>
        <v>0</v>
      </c>
      <c r="J236" s="22">
        <f t="shared" si="25"/>
        <v>0</v>
      </c>
      <c r="K236" s="21">
        <f t="shared" si="26"/>
        <v>0</v>
      </c>
      <c r="L236" s="22">
        <f t="shared" si="27"/>
        <v>0</v>
      </c>
      <c r="M236" s="12" t="e">
        <f>VLOOKUP(請求明細!D236*1,コードリスト!A:E,5,FALSE)</f>
        <v>#VALUE!</v>
      </c>
      <c r="CF236" s="4"/>
      <c r="CH236" s="4"/>
      <c r="CK236" s="4"/>
    </row>
    <row r="237" spans="1:89" ht="11.25" customHeight="1" x14ac:dyDescent="0.4">
      <c r="A237" s="17">
        <v>236</v>
      </c>
      <c r="B237" s="23"/>
      <c r="C237" s="14"/>
      <c r="D237" s="12" t="str">
        <f t="shared" si="21"/>
        <v/>
      </c>
      <c r="E237" s="12" t="str">
        <f t="shared" si="22"/>
        <v/>
      </c>
      <c r="F237" s="19"/>
      <c r="G237" s="20"/>
      <c r="H237" s="21">
        <f t="shared" si="23"/>
        <v>0</v>
      </c>
      <c r="I237" s="21">
        <f t="shared" si="24"/>
        <v>0</v>
      </c>
      <c r="J237" s="22">
        <f t="shared" si="25"/>
        <v>0</v>
      </c>
      <c r="K237" s="21">
        <f t="shared" si="26"/>
        <v>0</v>
      </c>
      <c r="L237" s="22">
        <f t="shared" si="27"/>
        <v>0</v>
      </c>
      <c r="M237" s="12" t="e">
        <f>VLOOKUP(請求明細!D237*1,コードリスト!A:E,5,FALSE)</f>
        <v>#VALUE!</v>
      </c>
      <c r="CF237" s="4"/>
      <c r="CH237" s="4"/>
      <c r="CK237" s="4"/>
    </row>
    <row r="238" spans="1:89" ht="11.25" customHeight="1" x14ac:dyDescent="0.4">
      <c r="A238" s="17">
        <v>237</v>
      </c>
      <c r="B238" s="23"/>
      <c r="C238" s="14"/>
      <c r="D238" s="12" t="str">
        <f t="shared" si="21"/>
        <v/>
      </c>
      <c r="E238" s="12" t="str">
        <f t="shared" si="22"/>
        <v/>
      </c>
      <c r="F238" s="19"/>
      <c r="G238" s="20"/>
      <c r="H238" s="21">
        <f t="shared" si="23"/>
        <v>0</v>
      </c>
      <c r="I238" s="21">
        <f t="shared" si="24"/>
        <v>0</v>
      </c>
      <c r="J238" s="22">
        <f t="shared" si="25"/>
        <v>0</v>
      </c>
      <c r="K238" s="21">
        <f t="shared" si="26"/>
        <v>0</v>
      </c>
      <c r="L238" s="22">
        <f t="shared" si="27"/>
        <v>0</v>
      </c>
      <c r="M238" s="12" t="e">
        <f>VLOOKUP(請求明細!D238*1,コードリスト!A:E,5,FALSE)</f>
        <v>#VALUE!</v>
      </c>
      <c r="CF238" s="4"/>
      <c r="CH238" s="4"/>
      <c r="CK238" s="4"/>
    </row>
    <row r="239" spans="1:89" ht="11.25" customHeight="1" x14ac:dyDescent="0.4">
      <c r="A239" s="17">
        <v>238</v>
      </c>
      <c r="B239" s="23"/>
      <c r="C239" s="14"/>
      <c r="D239" s="12" t="str">
        <f t="shared" si="21"/>
        <v/>
      </c>
      <c r="E239" s="12" t="str">
        <f t="shared" si="22"/>
        <v/>
      </c>
      <c r="F239" s="19"/>
      <c r="G239" s="20"/>
      <c r="H239" s="21">
        <f t="shared" si="23"/>
        <v>0</v>
      </c>
      <c r="I239" s="21">
        <f t="shared" si="24"/>
        <v>0</v>
      </c>
      <c r="J239" s="22">
        <f t="shared" si="25"/>
        <v>0</v>
      </c>
      <c r="K239" s="21">
        <f t="shared" si="26"/>
        <v>0</v>
      </c>
      <c r="L239" s="22">
        <f t="shared" si="27"/>
        <v>0</v>
      </c>
      <c r="M239" s="12" t="e">
        <f>VLOOKUP(請求明細!D239*1,コードリスト!A:E,5,FALSE)</f>
        <v>#VALUE!</v>
      </c>
      <c r="CF239" s="4"/>
      <c r="CH239" s="4"/>
      <c r="CK239" s="4"/>
    </row>
    <row r="240" spans="1:89" ht="11.25" customHeight="1" x14ac:dyDescent="0.4">
      <c r="A240" s="17">
        <v>239</v>
      </c>
      <c r="B240" s="23"/>
      <c r="C240" s="14"/>
      <c r="D240" s="12" t="str">
        <f t="shared" si="21"/>
        <v/>
      </c>
      <c r="E240" s="12" t="str">
        <f t="shared" si="22"/>
        <v/>
      </c>
      <c r="F240" s="19"/>
      <c r="G240" s="20"/>
      <c r="H240" s="21">
        <f t="shared" si="23"/>
        <v>0</v>
      </c>
      <c r="I240" s="21">
        <f t="shared" si="24"/>
        <v>0</v>
      </c>
      <c r="J240" s="22">
        <f t="shared" si="25"/>
        <v>0</v>
      </c>
      <c r="K240" s="21">
        <f t="shared" si="26"/>
        <v>0</v>
      </c>
      <c r="L240" s="22">
        <f t="shared" si="27"/>
        <v>0</v>
      </c>
      <c r="M240" s="12" t="e">
        <f>VLOOKUP(請求明細!D240*1,コードリスト!A:E,5,FALSE)</f>
        <v>#VALUE!</v>
      </c>
      <c r="CF240" s="4"/>
      <c r="CH240" s="4"/>
      <c r="CK240" s="4"/>
    </row>
    <row r="241" spans="1:89" ht="11.25" customHeight="1" x14ac:dyDescent="0.4">
      <c r="A241" s="17">
        <v>240</v>
      </c>
      <c r="B241" s="23"/>
      <c r="C241" s="14"/>
      <c r="D241" s="12" t="str">
        <f t="shared" si="21"/>
        <v/>
      </c>
      <c r="E241" s="12" t="str">
        <f t="shared" si="22"/>
        <v/>
      </c>
      <c r="F241" s="19"/>
      <c r="G241" s="20"/>
      <c r="H241" s="21">
        <f t="shared" si="23"/>
        <v>0</v>
      </c>
      <c r="I241" s="21">
        <f t="shared" si="24"/>
        <v>0</v>
      </c>
      <c r="J241" s="22">
        <f t="shared" si="25"/>
        <v>0</v>
      </c>
      <c r="K241" s="21">
        <f t="shared" si="26"/>
        <v>0</v>
      </c>
      <c r="L241" s="22">
        <f t="shared" si="27"/>
        <v>0</v>
      </c>
      <c r="M241" s="12" t="e">
        <f>VLOOKUP(請求明細!D241*1,コードリスト!A:E,5,FALSE)</f>
        <v>#VALUE!</v>
      </c>
      <c r="CF241" s="4"/>
      <c r="CH241" s="4"/>
      <c r="CK241" s="4"/>
    </row>
    <row r="242" spans="1:89" ht="11.25" customHeight="1" x14ac:dyDescent="0.4">
      <c r="A242" s="17">
        <v>241</v>
      </c>
      <c r="B242" s="23"/>
      <c r="C242" s="14"/>
      <c r="D242" s="12" t="str">
        <f t="shared" si="21"/>
        <v/>
      </c>
      <c r="E242" s="12" t="str">
        <f t="shared" si="22"/>
        <v/>
      </c>
      <c r="F242" s="19"/>
      <c r="G242" s="20"/>
      <c r="H242" s="21">
        <f t="shared" si="23"/>
        <v>0</v>
      </c>
      <c r="I242" s="21">
        <f t="shared" si="24"/>
        <v>0</v>
      </c>
      <c r="J242" s="22">
        <f t="shared" si="25"/>
        <v>0</v>
      </c>
      <c r="K242" s="21">
        <f t="shared" si="26"/>
        <v>0</v>
      </c>
      <c r="L242" s="22">
        <f t="shared" si="27"/>
        <v>0</v>
      </c>
      <c r="M242" s="12" t="e">
        <f>VLOOKUP(請求明細!D242*1,コードリスト!A:E,5,FALSE)</f>
        <v>#VALUE!</v>
      </c>
      <c r="CF242" s="4"/>
      <c r="CH242" s="4"/>
      <c r="CK242" s="4"/>
    </row>
    <row r="243" spans="1:89" ht="11.25" customHeight="1" x14ac:dyDescent="0.4">
      <c r="A243" s="17">
        <v>242</v>
      </c>
      <c r="B243" s="23"/>
      <c r="C243" s="14"/>
      <c r="D243" s="12" t="str">
        <f t="shared" si="21"/>
        <v/>
      </c>
      <c r="E243" s="12" t="str">
        <f t="shared" si="22"/>
        <v/>
      </c>
      <c r="F243" s="19"/>
      <c r="G243" s="20"/>
      <c r="H243" s="21">
        <f t="shared" si="23"/>
        <v>0</v>
      </c>
      <c r="I243" s="21">
        <f t="shared" si="24"/>
        <v>0</v>
      </c>
      <c r="J243" s="22">
        <f t="shared" si="25"/>
        <v>0</v>
      </c>
      <c r="K243" s="21">
        <f t="shared" si="26"/>
        <v>0</v>
      </c>
      <c r="L243" s="22">
        <f t="shared" si="27"/>
        <v>0</v>
      </c>
      <c r="M243" s="12" t="e">
        <f>VLOOKUP(請求明細!D243*1,コードリスト!A:E,5,FALSE)</f>
        <v>#VALUE!</v>
      </c>
      <c r="CF243" s="4"/>
      <c r="CH243" s="4"/>
      <c r="CK243" s="4"/>
    </row>
    <row r="244" spans="1:89" ht="11.25" customHeight="1" x14ac:dyDescent="0.4">
      <c r="A244" s="17">
        <v>243</v>
      </c>
      <c r="B244" s="23"/>
      <c r="C244" s="14"/>
      <c r="D244" s="12" t="str">
        <f t="shared" si="21"/>
        <v/>
      </c>
      <c r="E244" s="12" t="str">
        <f t="shared" si="22"/>
        <v/>
      </c>
      <c r="F244" s="19"/>
      <c r="G244" s="20"/>
      <c r="H244" s="21">
        <f t="shared" si="23"/>
        <v>0</v>
      </c>
      <c r="I244" s="21">
        <f t="shared" si="24"/>
        <v>0</v>
      </c>
      <c r="J244" s="22">
        <f t="shared" si="25"/>
        <v>0</v>
      </c>
      <c r="K244" s="21">
        <f t="shared" si="26"/>
        <v>0</v>
      </c>
      <c r="L244" s="22">
        <f t="shared" si="27"/>
        <v>0</v>
      </c>
      <c r="M244" s="12" t="e">
        <f>VLOOKUP(請求明細!D244*1,コードリスト!A:E,5,FALSE)</f>
        <v>#VALUE!</v>
      </c>
      <c r="CF244" s="4"/>
      <c r="CH244" s="4"/>
      <c r="CK244" s="4"/>
    </row>
    <row r="245" spans="1:89" ht="11.25" customHeight="1" x14ac:dyDescent="0.4">
      <c r="A245" s="17">
        <v>244</v>
      </c>
      <c r="B245" s="23"/>
      <c r="C245" s="14"/>
      <c r="D245" s="12" t="str">
        <f t="shared" si="21"/>
        <v/>
      </c>
      <c r="E245" s="12" t="str">
        <f t="shared" si="22"/>
        <v/>
      </c>
      <c r="F245" s="19"/>
      <c r="G245" s="20"/>
      <c r="H245" s="21">
        <f t="shared" si="23"/>
        <v>0</v>
      </c>
      <c r="I245" s="21">
        <f t="shared" si="24"/>
        <v>0</v>
      </c>
      <c r="J245" s="22">
        <f t="shared" si="25"/>
        <v>0</v>
      </c>
      <c r="K245" s="21">
        <f t="shared" si="26"/>
        <v>0</v>
      </c>
      <c r="L245" s="22">
        <f t="shared" si="27"/>
        <v>0</v>
      </c>
      <c r="M245" s="12" t="e">
        <f>VLOOKUP(請求明細!D245*1,コードリスト!A:E,5,FALSE)</f>
        <v>#VALUE!</v>
      </c>
      <c r="CF245" s="4"/>
      <c r="CH245" s="4"/>
      <c r="CK245" s="4"/>
    </row>
    <row r="246" spans="1:89" ht="11.25" customHeight="1" x14ac:dyDescent="0.4">
      <c r="A246" s="17">
        <v>245</v>
      </c>
      <c r="B246" s="23"/>
      <c r="C246" s="14"/>
      <c r="D246" s="12" t="str">
        <f t="shared" si="21"/>
        <v/>
      </c>
      <c r="E246" s="12" t="str">
        <f t="shared" si="22"/>
        <v/>
      </c>
      <c r="F246" s="19"/>
      <c r="G246" s="20"/>
      <c r="H246" s="21">
        <f t="shared" si="23"/>
        <v>0</v>
      </c>
      <c r="I246" s="21">
        <f t="shared" si="24"/>
        <v>0</v>
      </c>
      <c r="J246" s="22">
        <f t="shared" si="25"/>
        <v>0</v>
      </c>
      <c r="K246" s="21">
        <f t="shared" si="26"/>
        <v>0</v>
      </c>
      <c r="L246" s="22">
        <f t="shared" si="27"/>
        <v>0</v>
      </c>
      <c r="M246" s="12" t="e">
        <f>VLOOKUP(請求明細!D246*1,コードリスト!A:E,5,FALSE)</f>
        <v>#VALUE!</v>
      </c>
      <c r="CF246" s="4"/>
      <c r="CH246" s="4"/>
      <c r="CK246" s="4"/>
    </row>
    <row r="247" spans="1:89" ht="11.25" customHeight="1" x14ac:dyDescent="0.4">
      <c r="A247" s="17">
        <v>246</v>
      </c>
      <c r="B247" s="23"/>
      <c r="C247" s="14"/>
      <c r="D247" s="12" t="str">
        <f t="shared" si="21"/>
        <v/>
      </c>
      <c r="E247" s="12" t="str">
        <f t="shared" si="22"/>
        <v/>
      </c>
      <c r="F247" s="19"/>
      <c r="G247" s="20"/>
      <c r="H247" s="21">
        <f t="shared" si="23"/>
        <v>0</v>
      </c>
      <c r="I247" s="21">
        <f t="shared" si="24"/>
        <v>0</v>
      </c>
      <c r="J247" s="22">
        <f t="shared" si="25"/>
        <v>0</v>
      </c>
      <c r="K247" s="21">
        <f t="shared" si="26"/>
        <v>0</v>
      </c>
      <c r="L247" s="22">
        <f t="shared" si="27"/>
        <v>0</v>
      </c>
      <c r="M247" s="12" t="e">
        <f>VLOOKUP(請求明細!D247*1,コードリスト!A:E,5,FALSE)</f>
        <v>#VALUE!</v>
      </c>
      <c r="CF247" s="4"/>
      <c r="CH247" s="4"/>
      <c r="CK247" s="4"/>
    </row>
    <row r="248" spans="1:89" ht="11.25" customHeight="1" x14ac:dyDescent="0.4">
      <c r="A248" s="17">
        <v>247</v>
      </c>
      <c r="B248" s="23"/>
      <c r="C248" s="14"/>
      <c r="D248" s="12" t="str">
        <f t="shared" si="21"/>
        <v/>
      </c>
      <c r="E248" s="12" t="str">
        <f t="shared" si="22"/>
        <v/>
      </c>
      <c r="F248" s="19"/>
      <c r="G248" s="20"/>
      <c r="H248" s="21">
        <f t="shared" si="23"/>
        <v>0</v>
      </c>
      <c r="I248" s="21">
        <f t="shared" si="24"/>
        <v>0</v>
      </c>
      <c r="J248" s="22">
        <f t="shared" si="25"/>
        <v>0</v>
      </c>
      <c r="K248" s="21">
        <f t="shared" si="26"/>
        <v>0</v>
      </c>
      <c r="L248" s="22">
        <f t="shared" si="27"/>
        <v>0</v>
      </c>
      <c r="M248" s="12" t="e">
        <f>VLOOKUP(請求明細!D248*1,コードリスト!A:E,5,FALSE)</f>
        <v>#VALUE!</v>
      </c>
      <c r="CF248" s="4"/>
      <c r="CH248" s="4"/>
      <c r="CK248" s="4"/>
    </row>
    <row r="249" spans="1:89" ht="11.25" customHeight="1" x14ac:dyDescent="0.4">
      <c r="A249" s="17">
        <v>248</v>
      </c>
      <c r="B249" s="23"/>
      <c r="C249" s="14"/>
      <c r="D249" s="12" t="str">
        <f t="shared" si="21"/>
        <v/>
      </c>
      <c r="E249" s="12" t="str">
        <f t="shared" si="22"/>
        <v/>
      </c>
      <c r="F249" s="19"/>
      <c r="G249" s="20"/>
      <c r="H249" s="21">
        <f t="shared" si="23"/>
        <v>0</v>
      </c>
      <c r="I249" s="21">
        <f t="shared" si="24"/>
        <v>0</v>
      </c>
      <c r="J249" s="22">
        <f t="shared" si="25"/>
        <v>0</v>
      </c>
      <c r="K249" s="21">
        <f t="shared" si="26"/>
        <v>0</v>
      </c>
      <c r="L249" s="22">
        <f t="shared" si="27"/>
        <v>0</v>
      </c>
      <c r="M249" s="12" t="e">
        <f>VLOOKUP(請求明細!D249*1,コードリスト!A:E,5,FALSE)</f>
        <v>#VALUE!</v>
      </c>
      <c r="CF249" s="4"/>
      <c r="CH249" s="4"/>
      <c r="CK249" s="4"/>
    </row>
    <row r="250" spans="1:89" ht="11.25" customHeight="1" x14ac:dyDescent="0.4">
      <c r="A250" s="17">
        <v>249</v>
      </c>
      <c r="B250" s="23"/>
      <c r="C250" s="14"/>
      <c r="D250" s="12" t="str">
        <f t="shared" si="21"/>
        <v/>
      </c>
      <c r="E250" s="12" t="str">
        <f t="shared" si="22"/>
        <v/>
      </c>
      <c r="F250" s="19"/>
      <c r="G250" s="20"/>
      <c r="H250" s="21">
        <f t="shared" si="23"/>
        <v>0</v>
      </c>
      <c r="I250" s="21">
        <f t="shared" si="24"/>
        <v>0</v>
      </c>
      <c r="J250" s="22">
        <f t="shared" si="25"/>
        <v>0</v>
      </c>
      <c r="K250" s="21">
        <f t="shared" si="26"/>
        <v>0</v>
      </c>
      <c r="L250" s="22">
        <f t="shared" si="27"/>
        <v>0</v>
      </c>
      <c r="M250" s="12" t="e">
        <f>VLOOKUP(請求明細!D250*1,コードリスト!A:E,5,FALSE)</f>
        <v>#VALUE!</v>
      </c>
      <c r="CF250" s="4"/>
      <c r="CH250" s="4"/>
      <c r="CK250" s="4"/>
    </row>
    <row r="251" spans="1:89" ht="11.25" customHeight="1" x14ac:dyDescent="0.4">
      <c r="A251" s="17">
        <v>250</v>
      </c>
      <c r="B251" s="23"/>
      <c r="C251" s="14"/>
      <c r="D251" s="12" t="str">
        <f t="shared" si="21"/>
        <v/>
      </c>
      <c r="E251" s="12" t="str">
        <f t="shared" si="22"/>
        <v/>
      </c>
      <c r="F251" s="19"/>
      <c r="G251" s="20"/>
      <c r="H251" s="21">
        <f t="shared" si="23"/>
        <v>0</v>
      </c>
      <c r="I251" s="21">
        <f t="shared" si="24"/>
        <v>0</v>
      </c>
      <c r="J251" s="22">
        <f t="shared" si="25"/>
        <v>0</v>
      </c>
      <c r="K251" s="21">
        <f t="shared" si="26"/>
        <v>0</v>
      </c>
      <c r="L251" s="22">
        <f t="shared" si="27"/>
        <v>0</v>
      </c>
      <c r="M251" s="12" t="e">
        <f>VLOOKUP(請求明細!D251*1,コードリスト!A:E,5,FALSE)</f>
        <v>#VALUE!</v>
      </c>
      <c r="CF251" s="4"/>
      <c r="CH251" s="4"/>
      <c r="CK251" s="4"/>
    </row>
    <row r="252" spans="1:89" ht="11.25" customHeight="1" x14ac:dyDescent="0.4">
      <c r="A252" s="17">
        <v>251</v>
      </c>
      <c r="B252" s="23"/>
      <c r="C252" s="14"/>
      <c r="D252" s="12" t="str">
        <f t="shared" si="21"/>
        <v/>
      </c>
      <c r="E252" s="12" t="str">
        <f t="shared" si="22"/>
        <v/>
      </c>
      <c r="F252" s="19"/>
      <c r="G252" s="20"/>
      <c r="H252" s="21">
        <f t="shared" si="23"/>
        <v>0</v>
      </c>
      <c r="I252" s="21">
        <f t="shared" si="24"/>
        <v>0</v>
      </c>
      <c r="J252" s="22">
        <f t="shared" si="25"/>
        <v>0</v>
      </c>
      <c r="K252" s="21">
        <f t="shared" si="26"/>
        <v>0</v>
      </c>
      <c r="L252" s="22">
        <f t="shared" si="27"/>
        <v>0</v>
      </c>
      <c r="M252" s="12" t="e">
        <f>VLOOKUP(請求明細!D252*1,コードリスト!A:E,5,FALSE)</f>
        <v>#VALUE!</v>
      </c>
      <c r="CF252" s="4"/>
      <c r="CH252" s="4"/>
      <c r="CK252" s="4"/>
    </row>
    <row r="253" spans="1:89" ht="11.25" customHeight="1" x14ac:dyDescent="0.4">
      <c r="A253" s="17">
        <v>252</v>
      </c>
      <c r="B253" s="23"/>
      <c r="C253" s="14"/>
      <c r="D253" s="12" t="str">
        <f t="shared" si="21"/>
        <v/>
      </c>
      <c r="E253" s="12" t="str">
        <f t="shared" si="22"/>
        <v/>
      </c>
      <c r="F253" s="19"/>
      <c r="G253" s="20"/>
      <c r="H253" s="21">
        <f t="shared" si="23"/>
        <v>0</v>
      </c>
      <c r="I253" s="21">
        <f t="shared" si="24"/>
        <v>0</v>
      </c>
      <c r="J253" s="22">
        <f t="shared" si="25"/>
        <v>0</v>
      </c>
      <c r="K253" s="21">
        <f t="shared" si="26"/>
        <v>0</v>
      </c>
      <c r="L253" s="22">
        <f t="shared" si="27"/>
        <v>0</v>
      </c>
      <c r="M253" s="12" t="e">
        <f>VLOOKUP(請求明細!D253*1,コードリスト!A:E,5,FALSE)</f>
        <v>#VALUE!</v>
      </c>
      <c r="CF253" s="4"/>
      <c r="CH253" s="4"/>
      <c r="CK253" s="4"/>
    </row>
    <row r="254" spans="1:89" ht="11.25" customHeight="1" x14ac:dyDescent="0.4">
      <c r="A254" s="17">
        <v>253</v>
      </c>
      <c r="B254" s="23"/>
      <c r="C254" s="14"/>
      <c r="D254" s="12" t="str">
        <f t="shared" si="21"/>
        <v/>
      </c>
      <c r="E254" s="12" t="str">
        <f t="shared" si="22"/>
        <v/>
      </c>
      <c r="F254" s="19"/>
      <c r="G254" s="20"/>
      <c r="H254" s="21">
        <f t="shared" si="23"/>
        <v>0</v>
      </c>
      <c r="I254" s="21">
        <f t="shared" si="24"/>
        <v>0</v>
      </c>
      <c r="J254" s="22">
        <f t="shared" si="25"/>
        <v>0</v>
      </c>
      <c r="K254" s="21">
        <f t="shared" si="26"/>
        <v>0</v>
      </c>
      <c r="L254" s="22">
        <f t="shared" si="27"/>
        <v>0</v>
      </c>
      <c r="M254" s="12" t="e">
        <f>VLOOKUP(請求明細!D254*1,コードリスト!A:E,5,FALSE)</f>
        <v>#VALUE!</v>
      </c>
      <c r="CF254" s="4"/>
      <c r="CH254" s="4"/>
      <c r="CK254" s="4"/>
    </row>
    <row r="255" spans="1:89" ht="11.25" customHeight="1" x14ac:dyDescent="0.4">
      <c r="A255" s="17">
        <v>254</v>
      </c>
      <c r="B255" s="23"/>
      <c r="C255" s="14"/>
      <c r="D255" s="12" t="str">
        <f t="shared" si="21"/>
        <v/>
      </c>
      <c r="E255" s="12" t="str">
        <f t="shared" si="22"/>
        <v/>
      </c>
      <c r="F255" s="19"/>
      <c r="G255" s="20"/>
      <c r="H255" s="21">
        <f t="shared" si="23"/>
        <v>0</v>
      </c>
      <c r="I255" s="21">
        <f t="shared" si="24"/>
        <v>0</v>
      </c>
      <c r="J255" s="22">
        <f t="shared" si="25"/>
        <v>0</v>
      </c>
      <c r="K255" s="21">
        <f t="shared" si="26"/>
        <v>0</v>
      </c>
      <c r="L255" s="22">
        <f t="shared" si="27"/>
        <v>0</v>
      </c>
      <c r="M255" s="12" t="e">
        <f>VLOOKUP(請求明細!D255*1,コードリスト!A:E,5,FALSE)</f>
        <v>#VALUE!</v>
      </c>
      <c r="CF255" s="4"/>
      <c r="CH255" s="4"/>
      <c r="CK255" s="4"/>
    </row>
    <row r="256" spans="1:89" ht="11.25" customHeight="1" x14ac:dyDescent="0.4">
      <c r="A256" s="17">
        <v>255</v>
      </c>
      <c r="B256" s="23"/>
      <c r="C256" s="14"/>
      <c r="D256" s="12" t="str">
        <f t="shared" si="21"/>
        <v/>
      </c>
      <c r="E256" s="12" t="str">
        <f t="shared" si="22"/>
        <v/>
      </c>
      <c r="F256" s="19"/>
      <c r="G256" s="20"/>
      <c r="H256" s="21">
        <f t="shared" si="23"/>
        <v>0</v>
      </c>
      <c r="I256" s="21">
        <f t="shared" si="24"/>
        <v>0</v>
      </c>
      <c r="J256" s="22">
        <f t="shared" si="25"/>
        <v>0</v>
      </c>
      <c r="K256" s="21">
        <f t="shared" si="26"/>
        <v>0</v>
      </c>
      <c r="L256" s="22">
        <f t="shared" si="27"/>
        <v>0</v>
      </c>
      <c r="M256" s="12" t="e">
        <f>VLOOKUP(請求明細!D256*1,コードリスト!A:E,5,FALSE)</f>
        <v>#VALUE!</v>
      </c>
      <c r="CF256" s="4"/>
      <c r="CH256" s="4"/>
      <c r="CK256" s="4"/>
    </row>
    <row r="257" spans="1:89" ht="11.25" customHeight="1" x14ac:dyDescent="0.4">
      <c r="A257" s="17">
        <v>256</v>
      </c>
      <c r="B257" s="23"/>
      <c r="C257" s="14"/>
      <c r="D257" s="12" t="str">
        <f t="shared" si="21"/>
        <v/>
      </c>
      <c r="E257" s="12" t="str">
        <f t="shared" si="22"/>
        <v/>
      </c>
      <c r="F257" s="19"/>
      <c r="G257" s="20"/>
      <c r="H257" s="21">
        <f t="shared" si="23"/>
        <v>0</v>
      </c>
      <c r="I257" s="21">
        <f t="shared" si="24"/>
        <v>0</v>
      </c>
      <c r="J257" s="22">
        <f t="shared" si="25"/>
        <v>0</v>
      </c>
      <c r="K257" s="21">
        <f t="shared" si="26"/>
        <v>0</v>
      </c>
      <c r="L257" s="22">
        <f t="shared" si="27"/>
        <v>0</v>
      </c>
      <c r="M257" s="12" t="e">
        <f>VLOOKUP(請求明細!D257*1,コードリスト!A:E,5,FALSE)</f>
        <v>#VALUE!</v>
      </c>
      <c r="CF257" s="4"/>
      <c r="CH257" s="4"/>
      <c r="CK257" s="4"/>
    </row>
    <row r="258" spans="1:89" ht="11.25" customHeight="1" x14ac:dyDescent="0.4">
      <c r="A258" s="17">
        <v>257</v>
      </c>
      <c r="B258" s="23"/>
      <c r="C258" s="14"/>
      <c r="D258" s="12" t="str">
        <f t="shared" si="21"/>
        <v/>
      </c>
      <c r="E258" s="12" t="str">
        <f t="shared" si="22"/>
        <v/>
      </c>
      <c r="F258" s="19"/>
      <c r="G258" s="20"/>
      <c r="H258" s="21">
        <f t="shared" si="23"/>
        <v>0</v>
      </c>
      <c r="I258" s="21">
        <f t="shared" si="24"/>
        <v>0</v>
      </c>
      <c r="J258" s="22">
        <f t="shared" si="25"/>
        <v>0</v>
      </c>
      <c r="K258" s="21">
        <f t="shared" si="26"/>
        <v>0</v>
      </c>
      <c r="L258" s="22">
        <f t="shared" si="27"/>
        <v>0</v>
      </c>
      <c r="M258" s="12" t="e">
        <f>VLOOKUP(請求明細!D258*1,コードリスト!A:E,5,FALSE)</f>
        <v>#VALUE!</v>
      </c>
      <c r="CF258" s="4"/>
      <c r="CH258" s="4"/>
      <c r="CK258" s="4"/>
    </row>
    <row r="259" spans="1:89" ht="11.25" customHeight="1" x14ac:dyDescent="0.4">
      <c r="A259" s="17">
        <v>258</v>
      </c>
      <c r="B259" s="23"/>
      <c r="C259" s="14"/>
      <c r="D259" s="12" t="str">
        <f t="shared" ref="D259:D322" si="28">LEFT(C259,4)</f>
        <v/>
      </c>
      <c r="E259" s="12" t="str">
        <f t="shared" ref="E259:E322" si="29">MID(C259,5,2)</f>
        <v/>
      </c>
      <c r="F259" s="19"/>
      <c r="G259" s="20"/>
      <c r="H259" s="21">
        <f t="shared" ref="H259:H322" si="30">ROUNDDOWN(G259/1.1,0)</f>
        <v>0</v>
      </c>
      <c r="I259" s="21">
        <f t="shared" ref="I259:I322" si="31">ROUND(H259*$O$2,0)</f>
        <v>0</v>
      </c>
      <c r="J259" s="22">
        <f t="shared" ref="J259:J322" si="32">H259-I259</f>
        <v>0</v>
      </c>
      <c r="K259" s="21">
        <f t="shared" ref="K259:K322" si="33">ROUND(H259*(1-$P$2),0)</f>
        <v>0</v>
      </c>
      <c r="L259" s="22">
        <f t="shared" ref="L259:L322" si="34">K259-J259</f>
        <v>0</v>
      </c>
      <c r="M259" s="12" t="e">
        <f>VLOOKUP(請求明細!D259*1,コードリスト!A:E,5,FALSE)</f>
        <v>#VALUE!</v>
      </c>
      <c r="CF259" s="4"/>
      <c r="CH259" s="4"/>
      <c r="CK259" s="4"/>
    </row>
    <row r="260" spans="1:89" ht="11.25" customHeight="1" x14ac:dyDescent="0.4">
      <c r="A260" s="17">
        <v>259</v>
      </c>
      <c r="B260" s="23"/>
      <c r="C260" s="14"/>
      <c r="D260" s="12" t="str">
        <f t="shared" si="28"/>
        <v/>
      </c>
      <c r="E260" s="12" t="str">
        <f t="shared" si="29"/>
        <v/>
      </c>
      <c r="F260" s="19"/>
      <c r="G260" s="20"/>
      <c r="H260" s="21">
        <f t="shared" si="30"/>
        <v>0</v>
      </c>
      <c r="I260" s="21">
        <f t="shared" si="31"/>
        <v>0</v>
      </c>
      <c r="J260" s="22">
        <f t="shared" si="32"/>
        <v>0</v>
      </c>
      <c r="K260" s="21">
        <f t="shared" si="33"/>
        <v>0</v>
      </c>
      <c r="L260" s="22">
        <f t="shared" si="34"/>
        <v>0</v>
      </c>
      <c r="M260" s="12" t="e">
        <f>VLOOKUP(請求明細!D260*1,コードリスト!A:E,5,FALSE)</f>
        <v>#VALUE!</v>
      </c>
      <c r="CF260" s="4"/>
      <c r="CH260" s="4"/>
      <c r="CK260" s="4"/>
    </row>
    <row r="261" spans="1:89" ht="11.25" customHeight="1" x14ac:dyDescent="0.4">
      <c r="A261" s="17">
        <v>260</v>
      </c>
      <c r="B261" s="23"/>
      <c r="C261" s="14"/>
      <c r="D261" s="12" t="str">
        <f t="shared" si="28"/>
        <v/>
      </c>
      <c r="E261" s="12" t="str">
        <f t="shared" si="29"/>
        <v/>
      </c>
      <c r="F261" s="19"/>
      <c r="G261" s="20"/>
      <c r="H261" s="21">
        <f t="shared" si="30"/>
        <v>0</v>
      </c>
      <c r="I261" s="21">
        <f t="shared" si="31"/>
        <v>0</v>
      </c>
      <c r="J261" s="22">
        <f t="shared" si="32"/>
        <v>0</v>
      </c>
      <c r="K261" s="21">
        <f t="shared" si="33"/>
        <v>0</v>
      </c>
      <c r="L261" s="22">
        <f t="shared" si="34"/>
        <v>0</v>
      </c>
      <c r="M261" s="12" t="e">
        <f>VLOOKUP(請求明細!D261*1,コードリスト!A:E,5,FALSE)</f>
        <v>#VALUE!</v>
      </c>
      <c r="CF261" s="4"/>
      <c r="CH261" s="4"/>
      <c r="CK261" s="4"/>
    </row>
    <row r="262" spans="1:89" ht="11.25" customHeight="1" x14ac:dyDescent="0.4">
      <c r="A262" s="17">
        <v>261</v>
      </c>
      <c r="B262" s="23"/>
      <c r="C262" s="14"/>
      <c r="D262" s="12" t="str">
        <f t="shared" si="28"/>
        <v/>
      </c>
      <c r="E262" s="12" t="str">
        <f t="shared" si="29"/>
        <v/>
      </c>
      <c r="F262" s="19"/>
      <c r="G262" s="20"/>
      <c r="H262" s="21">
        <f t="shared" si="30"/>
        <v>0</v>
      </c>
      <c r="I262" s="21">
        <f t="shared" si="31"/>
        <v>0</v>
      </c>
      <c r="J262" s="22">
        <f t="shared" si="32"/>
        <v>0</v>
      </c>
      <c r="K262" s="21">
        <f t="shared" si="33"/>
        <v>0</v>
      </c>
      <c r="L262" s="22">
        <f t="shared" si="34"/>
        <v>0</v>
      </c>
      <c r="M262" s="12" t="e">
        <f>VLOOKUP(請求明細!D262*1,コードリスト!A:E,5,FALSE)</f>
        <v>#VALUE!</v>
      </c>
      <c r="CF262" s="4"/>
      <c r="CH262" s="4"/>
      <c r="CK262" s="4"/>
    </row>
    <row r="263" spans="1:89" ht="11.25" customHeight="1" x14ac:dyDescent="0.4">
      <c r="A263" s="17">
        <v>262</v>
      </c>
      <c r="B263" s="23"/>
      <c r="C263" s="14"/>
      <c r="D263" s="12" t="str">
        <f t="shared" si="28"/>
        <v/>
      </c>
      <c r="E263" s="12" t="str">
        <f t="shared" si="29"/>
        <v/>
      </c>
      <c r="F263" s="19"/>
      <c r="G263" s="20"/>
      <c r="H263" s="21">
        <f t="shared" si="30"/>
        <v>0</v>
      </c>
      <c r="I263" s="21">
        <f t="shared" si="31"/>
        <v>0</v>
      </c>
      <c r="J263" s="22">
        <f t="shared" si="32"/>
        <v>0</v>
      </c>
      <c r="K263" s="21">
        <f t="shared" si="33"/>
        <v>0</v>
      </c>
      <c r="L263" s="22">
        <f t="shared" si="34"/>
        <v>0</v>
      </c>
      <c r="M263" s="12" t="e">
        <f>VLOOKUP(請求明細!D263*1,コードリスト!A:E,5,FALSE)</f>
        <v>#VALUE!</v>
      </c>
      <c r="CF263" s="4"/>
      <c r="CH263" s="4"/>
      <c r="CK263" s="4"/>
    </row>
    <row r="264" spans="1:89" ht="11.25" customHeight="1" x14ac:dyDescent="0.4">
      <c r="A264" s="17">
        <v>263</v>
      </c>
      <c r="B264" s="23"/>
      <c r="C264" s="14"/>
      <c r="D264" s="12" t="str">
        <f t="shared" si="28"/>
        <v/>
      </c>
      <c r="E264" s="12" t="str">
        <f t="shared" si="29"/>
        <v/>
      </c>
      <c r="F264" s="19"/>
      <c r="G264" s="20"/>
      <c r="H264" s="21">
        <f t="shared" si="30"/>
        <v>0</v>
      </c>
      <c r="I264" s="21">
        <f t="shared" si="31"/>
        <v>0</v>
      </c>
      <c r="J264" s="22">
        <f t="shared" si="32"/>
        <v>0</v>
      </c>
      <c r="K264" s="21">
        <f t="shared" si="33"/>
        <v>0</v>
      </c>
      <c r="L264" s="22">
        <f t="shared" si="34"/>
        <v>0</v>
      </c>
      <c r="M264" s="12" t="e">
        <f>VLOOKUP(請求明細!D264*1,コードリスト!A:E,5,FALSE)</f>
        <v>#VALUE!</v>
      </c>
      <c r="CF264" s="4"/>
      <c r="CH264" s="4"/>
      <c r="CK264" s="4"/>
    </row>
    <row r="265" spans="1:89" ht="11.25" customHeight="1" x14ac:dyDescent="0.4">
      <c r="A265" s="17">
        <v>264</v>
      </c>
      <c r="B265" s="23"/>
      <c r="C265" s="14"/>
      <c r="D265" s="12" t="str">
        <f t="shared" si="28"/>
        <v/>
      </c>
      <c r="E265" s="12" t="str">
        <f t="shared" si="29"/>
        <v/>
      </c>
      <c r="F265" s="19"/>
      <c r="G265" s="20"/>
      <c r="H265" s="21">
        <f t="shared" si="30"/>
        <v>0</v>
      </c>
      <c r="I265" s="21">
        <f t="shared" si="31"/>
        <v>0</v>
      </c>
      <c r="J265" s="22">
        <f t="shared" si="32"/>
        <v>0</v>
      </c>
      <c r="K265" s="21">
        <f t="shared" si="33"/>
        <v>0</v>
      </c>
      <c r="L265" s="22">
        <f t="shared" si="34"/>
        <v>0</v>
      </c>
      <c r="M265" s="12" t="e">
        <f>VLOOKUP(請求明細!D265*1,コードリスト!A:E,5,FALSE)</f>
        <v>#VALUE!</v>
      </c>
      <c r="CF265" s="4"/>
      <c r="CH265" s="4"/>
      <c r="CK265" s="4"/>
    </row>
    <row r="266" spans="1:89" ht="11.25" customHeight="1" x14ac:dyDescent="0.4">
      <c r="A266" s="17">
        <v>265</v>
      </c>
      <c r="B266" s="23"/>
      <c r="C266" s="14"/>
      <c r="D266" s="12" t="str">
        <f t="shared" si="28"/>
        <v/>
      </c>
      <c r="E266" s="12" t="str">
        <f t="shared" si="29"/>
        <v/>
      </c>
      <c r="F266" s="19"/>
      <c r="G266" s="20"/>
      <c r="H266" s="21">
        <f t="shared" si="30"/>
        <v>0</v>
      </c>
      <c r="I266" s="21">
        <f t="shared" si="31"/>
        <v>0</v>
      </c>
      <c r="J266" s="22">
        <f t="shared" si="32"/>
        <v>0</v>
      </c>
      <c r="K266" s="21">
        <f t="shared" si="33"/>
        <v>0</v>
      </c>
      <c r="L266" s="22">
        <f t="shared" si="34"/>
        <v>0</v>
      </c>
      <c r="M266" s="12" t="e">
        <f>VLOOKUP(請求明細!D266*1,コードリスト!A:E,5,FALSE)</f>
        <v>#VALUE!</v>
      </c>
      <c r="CF266" s="4"/>
      <c r="CH266" s="4"/>
      <c r="CK266" s="4"/>
    </row>
    <row r="267" spans="1:89" ht="11.25" customHeight="1" x14ac:dyDescent="0.4">
      <c r="A267" s="17">
        <v>266</v>
      </c>
      <c r="B267" s="23"/>
      <c r="C267" s="14"/>
      <c r="D267" s="12" t="str">
        <f t="shared" si="28"/>
        <v/>
      </c>
      <c r="E267" s="12" t="str">
        <f t="shared" si="29"/>
        <v/>
      </c>
      <c r="F267" s="19"/>
      <c r="G267" s="20"/>
      <c r="H267" s="21">
        <f t="shared" si="30"/>
        <v>0</v>
      </c>
      <c r="I267" s="21">
        <f t="shared" si="31"/>
        <v>0</v>
      </c>
      <c r="J267" s="22">
        <f t="shared" si="32"/>
        <v>0</v>
      </c>
      <c r="K267" s="21">
        <f t="shared" si="33"/>
        <v>0</v>
      </c>
      <c r="L267" s="22">
        <f t="shared" si="34"/>
        <v>0</v>
      </c>
      <c r="M267" s="12" t="e">
        <f>VLOOKUP(請求明細!D267*1,コードリスト!A:E,5,FALSE)</f>
        <v>#VALUE!</v>
      </c>
      <c r="CF267" s="4"/>
      <c r="CH267" s="4"/>
      <c r="CK267" s="4"/>
    </row>
    <row r="268" spans="1:89" ht="11.25" customHeight="1" x14ac:dyDescent="0.4">
      <c r="A268" s="17">
        <v>267</v>
      </c>
      <c r="B268" s="23"/>
      <c r="C268" s="14"/>
      <c r="D268" s="12" t="str">
        <f t="shared" si="28"/>
        <v/>
      </c>
      <c r="E268" s="12" t="str">
        <f t="shared" si="29"/>
        <v/>
      </c>
      <c r="F268" s="19"/>
      <c r="G268" s="20"/>
      <c r="H268" s="21">
        <f t="shared" si="30"/>
        <v>0</v>
      </c>
      <c r="I268" s="21">
        <f t="shared" si="31"/>
        <v>0</v>
      </c>
      <c r="J268" s="22">
        <f t="shared" si="32"/>
        <v>0</v>
      </c>
      <c r="K268" s="21">
        <f t="shared" si="33"/>
        <v>0</v>
      </c>
      <c r="L268" s="22">
        <f t="shared" si="34"/>
        <v>0</v>
      </c>
      <c r="M268" s="12" t="e">
        <f>VLOOKUP(請求明細!D268*1,コードリスト!A:E,5,FALSE)</f>
        <v>#VALUE!</v>
      </c>
      <c r="CF268" s="4"/>
      <c r="CH268" s="4"/>
      <c r="CK268" s="4"/>
    </row>
    <row r="269" spans="1:89" ht="11.25" customHeight="1" x14ac:dyDescent="0.4">
      <c r="A269" s="17">
        <v>268</v>
      </c>
      <c r="B269" s="23"/>
      <c r="C269" s="14"/>
      <c r="D269" s="12" t="str">
        <f t="shared" si="28"/>
        <v/>
      </c>
      <c r="E269" s="12" t="str">
        <f t="shared" si="29"/>
        <v/>
      </c>
      <c r="F269" s="19"/>
      <c r="G269" s="20"/>
      <c r="H269" s="21">
        <f t="shared" si="30"/>
        <v>0</v>
      </c>
      <c r="I269" s="21">
        <f t="shared" si="31"/>
        <v>0</v>
      </c>
      <c r="J269" s="22">
        <f t="shared" si="32"/>
        <v>0</v>
      </c>
      <c r="K269" s="21">
        <f t="shared" si="33"/>
        <v>0</v>
      </c>
      <c r="L269" s="22">
        <f t="shared" si="34"/>
        <v>0</v>
      </c>
      <c r="M269" s="12" t="e">
        <f>VLOOKUP(請求明細!D269*1,コードリスト!A:E,5,FALSE)</f>
        <v>#VALUE!</v>
      </c>
      <c r="CF269" s="4"/>
      <c r="CH269" s="4"/>
      <c r="CK269" s="4"/>
    </row>
    <row r="270" spans="1:89" ht="11.25" customHeight="1" x14ac:dyDescent="0.4">
      <c r="A270" s="17">
        <v>269</v>
      </c>
      <c r="B270" s="23"/>
      <c r="C270" s="14"/>
      <c r="D270" s="12" t="str">
        <f t="shared" si="28"/>
        <v/>
      </c>
      <c r="E270" s="12" t="str">
        <f t="shared" si="29"/>
        <v/>
      </c>
      <c r="F270" s="19"/>
      <c r="G270" s="20"/>
      <c r="H270" s="21">
        <f t="shared" si="30"/>
        <v>0</v>
      </c>
      <c r="I270" s="21">
        <f t="shared" si="31"/>
        <v>0</v>
      </c>
      <c r="J270" s="22">
        <f t="shared" si="32"/>
        <v>0</v>
      </c>
      <c r="K270" s="21">
        <f t="shared" si="33"/>
        <v>0</v>
      </c>
      <c r="L270" s="22">
        <f t="shared" si="34"/>
        <v>0</v>
      </c>
      <c r="M270" s="12" t="e">
        <f>VLOOKUP(請求明細!D270*1,コードリスト!A:E,5,FALSE)</f>
        <v>#VALUE!</v>
      </c>
      <c r="CF270" s="4"/>
      <c r="CH270" s="4"/>
      <c r="CK270" s="4"/>
    </row>
    <row r="271" spans="1:89" ht="11.25" customHeight="1" x14ac:dyDescent="0.4">
      <c r="A271" s="17">
        <v>270</v>
      </c>
      <c r="B271" s="23"/>
      <c r="C271" s="14"/>
      <c r="D271" s="12" t="str">
        <f t="shared" si="28"/>
        <v/>
      </c>
      <c r="E271" s="12" t="str">
        <f t="shared" si="29"/>
        <v/>
      </c>
      <c r="F271" s="19"/>
      <c r="G271" s="20"/>
      <c r="H271" s="21">
        <f t="shared" si="30"/>
        <v>0</v>
      </c>
      <c r="I271" s="21">
        <f t="shared" si="31"/>
        <v>0</v>
      </c>
      <c r="J271" s="22">
        <f t="shared" si="32"/>
        <v>0</v>
      </c>
      <c r="K271" s="21">
        <f t="shared" si="33"/>
        <v>0</v>
      </c>
      <c r="L271" s="22">
        <f t="shared" si="34"/>
        <v>0</v>
      </c>
      <c r="M271" s="12" t="e">
        <f>VLOOKUP(請求明細!D271*1,コードリスト!A:E,5,FALSE)</f>
        <v>#VALUE!</v>
      </c>
      <c r="CF271" s="4"/>
      <c r="CH271" s="4"/>
      <c r="CK271" s="4"/>
    </row>
    <row r="272" spans="1:89" ht="11.25" customHeight="1" x14ac:dyDescent="0.4">
      <c r="A272" s="17">
        <v>271</v>
      </c>
      <c r="B272" s="23"/>
      <c r="C272" s="14"/>
      <c r="D272" s="12" t="str">
        <f t="shared" si="28"/>
        <v/>
      </c>
      <c r="E272" s="12" t="str">
        <f t="shared" si="29"/>
        <v/>
      </c>
      <c r="F272" s="19"/>
      <c r="G272" s="20"/>
      <c r="H272" s="21">
        <f t="shared" si="30"/>
        <v>0</v>
      </c>
      <c r="I272" s="21">
        <f t="shared" si="31"/>
        <v>0</v>
      </c>
      <c r="J272" s="22">
        <f t="shared" si="32"/>
        <v>0</v>
      </c>
      <c r="K272" s="21">
        <f t="shared" si="33"/>
        <v>0</v>
      </c>
      <c r="L272" s="22">
        <f t="shared" si="34"/>
        <v>0</v>
      </c>
      <c r="M272" s="12" t="e">
        <f>VLOOKUP(請求明細!D272*1,コードリスト!A:E,5,FALSE)</f>
        <v>#VALUE!</v>
      </c>
      <c r="CF272" s="4"/>
      <c r="CH272" s="4"/>
      <c r="CK272" s="4"/>
    </row>
    <row r="273" spans="1:89" ht="11.25" customHeight="1" x14ac:dyDescent="0.4">
      <c r="A273" s="17">
        <v>272</v>
      </c>
      <c r="B273" s="23"/>
      <c r="C273" s="14"/>
      <c r="D273" s="12" t="str">
        <f t="shared" si="28"/>
        <v/>
      </c>
      <c r="E273" s="12" t="str">
        <f t="shared" si="29"/>
        <v/>
      </c>
      <c r="F273" s="19"/>
      <c r="G273" s="20"/>
      <c r="H273" s="21">
        <f t="shared" si="30"/>
        <v>0</v>
      </c>
      <c r="I273" s="21">
        <f t="shared" si="31"/>
        <v>0</v>
      </c>
      <c r="J273" s="22">
        <f t="shared" si="32"/>
        <v>0</v>
      </c>
      <c r="K273" s="21">
        <f t="shared" si="33"/>
        <v>0</v>
      </c>
      <c r="L273" s="22">
        <f t="shared" si="34"/>
        <v>0</v>
      </c>
      <c r="M273" s="12" t="e">
        <f>VLOOKUP(請求明細!D273*1,コードリスト!A:E,5,FALSE)</f>
        <v>#VALUE!</v>
      </c>
      <c r="CF273" s="4"/>
      <c r="CH273" s="4"/>
      <c r="CK273" s="4"/>
    </row>
    <row r="274" spans="1:89" ht="11.25" customHeight="1" x14ac:dyDescent="0.4">
      <c r="A274" s="17">
        <v>273</v>
      </c>
      <c r="B274" s="23"/>
      <c r="C274" s="14"/>
      <c r="D274" s="12" t="str">
        <f t="shared" si="28"/>
        <v/>
      </c>
      <c r="E274" s="12" t="str">
        <f t="shared" si="29"/>
        <v/>
      </c>
      <c r="F274" s="19"/>
      <c r="G274" s="20"/>
      <c r="H274" s="21">
        <f t="shared" si="30"/>
        <v>0</v>
      </c>
      <c r="I274" s="21">
        <f t="shared" si="31"/>
        <v>0</v>
      </c>
      <c r="J274" s="22">
        <f t="shared" si="32"/>
        <v>0</v>
      </c>
      <c r="K274" s="21">
        <f t="shared" si="33"/>
        <v>0</v>
      </c>
      <c r="L274" s="22">
        <f t="shared" si="34"/>
        <v>0</v>
      </c>
      <c r="M274" s="12" t="e">
        <f>VLOOKUP(請求明細!D274*1,コードリスト!A:E,5,FALSE)</f>
        <v>#VALUE!</v>
      </c>
      <c r="CF274" s="4"/>
      <c r="CH274" s="4"/>
      <c r="CK274" s="4"/>
    </row>
    <row r="275" spans="1:89" ht="11.25" customHeight="1" x14ac:dyDescent="0.4">
      <c r="A275" s="17">
        <v>274</v>
      </c>
      <c r="B275" s="23"/>
      <c r="C275" s="14"/>
      <c r="D275" s="12" t="str">
        <f t="shared" si="28"/>
        <v/>
      </c>
      <c r="E275" s="12" t="str">
        <f t="shared" si="29"/>
        <v/>
      </c>
      <c r="F275" s="19"/>
      <c r="G275" s="20"/>
      <c r="H275" s="21">
        <f t="shared" si="30"/>
        <v>0</v>
      </c>
      <c r="I275" s="21">
        <f t="shared" si="31"/>
        <v>0</v>
      </c>
      <c r="J275" s="22">
        <f t="shared" si="32"/>
        <v>0</v>
      </c>
      <c r="K275" s="21">
        <f t="shared" si="33"/>
        <v>0</v>
      </c>
      <c r="L275" s="22">
        <f t="shared" si="34"/>
        <v>0</v>
      </c>
      <c r="M275" s="12" t="e">
        <f>VLOOKUP(請求明細!D275*1,コードリスト!A:E,5,FALSE)</f>
        <v>#VALUE!</v>
      </c>
      <c r="CF275" s="4"/>
      <c r="CH275" s="4"/>
      <c r="CK275" s="4"/>
    </row>
    <row r="276" spans="1:89" ht="11.25" customHeight="1" x14ac:dyDescent="0.4">
      <c r="A276" s="17">
        <v>275</v>
      </c>
      <c r="B276" s="23"/>
      <c r="C276" s="14"/>
      <c r="D276" s="12" t="str">
        <f t="shared" si="28"/>
        <v/>
      </c>
      <c r="E276" s="12" t="str">
        <f t="shared" si="29"/>
        <v/>
      </c>
      <c r="F276" s="19"/>
      <c r="G276" s="20"/>
      <c r="H276" s="21">
        <f t="shared" si="30"/>
        <v>0</v>
      </c>
      <c r="I276" s="21">
        <f t="shared" si="31"/>
        <v>0</v>
      </c>
      <c r="J276" s="22">
        <f t="shared" si="32"/>
        <v>0</v>
      </c>
      <c r="K276" s="21">
        <f t="shared" si="33"/>
        <v>0</v>
      </c>
      <c r="L276" s="22">
        <f t="shared" si="34"/>
        <v>0</v>
      </c>
      <c r="M276" s="12" t="e">
        <f>VLOOKUP(請求明細!D276*1,コードリスト!A:E,5,FALSE)</f>
        <v>#VALUE!</v>
      </c>
      <c r="CF276" s="4"/>
      <c r="CH276" s="4"/>
      <c r="CK276" s="4"/>
    </row>
    <row r="277" spans="1:89" ht="11.25" customHeight="1" x14ac:dyDescent="0.4">
      <c r="A277" s="17">
        <v>276</v>
      </c>
      <c r="B277" s="23"/>
      <c r="C277" s="14"/>
      <c r="D277" s="12" t="str">
        <f t="shared" si="28"/>
        <v/>
      </c>
      <c r="E277" s="12" t="str">
        <f t="shared" si="29"/>
        <v/>
      </c>
      <c r="F277" s="19"/>
      <c r="G277" s="20"/>
      <c r="H277" s="21">
        <f t="shared" si="30"/>
        <v>0</v>
      </c>
      <c r="I277" s="21">
        <f t="shared" si="31"/>
        <v>0</v>
      </c>
      <c r="J277" s="22">
        <f t="shared" si="32"/>
        <v>0</v>
      </c>
      <c r="K277" s="21">
        <f t="shared" si="33"/>
        <v>0</v>
      </c>
      <c r="L277" s="22">
        <f t="shared" si="34"/>
        <v>0</v>
      </c>
      <c r="M277" s="12" t="e">
        <f>VLOOKUP(請求明細!D277*1,コードリスト!A:E,5,FALSE)</f>
        <v>#VALUE!</v>
      </c>
      <c r="CF277" s="4"/>
      <c r="CH277" s="4"/>
      <c r="CK277" s="4"/>
    </row>
    <row r="278" spans="1:89" ht="11.25" customHeight="1" x14ac:dyDescent="0.4">
      <c r="A278" s="17">
        <v>277</v>
      </c>
      <c r="B278" s="23"/>
      <c r="C278" s="14"/>
      <c r="D278" s="12" t="str">
        <f t="shared" si="28"/>
        <v/>
      </c>
      <c r="E278" s="12" t="str">
        <f t="shared" si="29"/>
        <v/>
      </c>
      <c r="F278" s="19"/>
      <c r="G278" s="20"/>
      <c r="H278" s="21">
        <f t="shared" si="30"/>
        <v>0</v>
      </c>
      <c r="I278" s="21">
        <f t="shared" si="31"/>
        <v>0</v>
      </c>
      <c r="J278" s="22">
        <f t="shared" si="32"/>
        <v>0</v>
      </c>
      <c r="K278" s="21">
        <f t="shared" si="33"/>
        <v>0</v>
      </c>
      <c r="L278" s="22">
        <f t="shared" si="34"/>
        <v>0</v>
      </c>
      <c r="M278" s="12" t="e">
        <f>VLOOKUP(請求明細!D278*1,コードリスト!A:E,5,FALSE)</f>
        <v>#VALUE!</v>
      </c>
      <c r="CF278" s="4"/>
      <c r="CH278" s="4"/>
      <c r="CK278" s="4"/>
    </row>
    <row r="279" spans="1:89" ht="11.25" customHeight="1" x14ac:dyDescent="0.4">
      <c r="A279" s="17">
        <v>278</v>
      </c>
      <c r="B279" s="23"/>
      <c r="C279" s="14"/>
      <c r="D279" s="12" t="str">
        <f t="shared" si="28"/>
        <v/>
      </c>
      <c r="E279" s="12" t="str">
        <f t="shared" si="29"/>
        <v/>
      </c>
      <c r="F279" s="19"/>
      <c r="G279" s="20"/>
      <c r="H279" s="21">
        <f t="shared" si="30"/>
        <v>0</v>
      </c>
      <c r="I279" s="21">
        <f t="shared" si="31"/>
        <v>0</v>
      </c>
      <c r="J279" s="22">
        <f t="shared" si="32"/>
        <v>0</v>
      </c>
      <c r="K279" s="21">
        <f t="shared" si="33"/>
        <v>0</v>
      </c>
      <c r="L279" s="22">
        <f t="shared" si="34"/>
        <v>0</v>
      </c>
      <c r="M279" s="12" t="e">
        <f>VLOOKUP(請求明細!D279*1,コードリスト!A:E,5,FALSE)</f>
        <v>#VALUE!</v>
      </c>
      <c r="CF279" s="4"/>
      <c r="CH279" s="4"/>
      <c r="CK279" s="4"/>
    </row>
    <row r="280" spans="1:89" ht="11.25" customHeight="1" x14ac:dyDescent="0.4">
      <c r="A280" s="17">
        <v>279</v>
      </c>
      <c r="B280" s="23"/>
      <c r="C280" s="14"/>
      <c r="D280" s="12" t="str">
        <f t="shared" si="28"/>
        <v/>
      </c>
      <c r="E280" s="12" t="str">
        <f t="shared" si="29"/>
        <v/>
      </c>
      <c r="F280" s="19"/>
      <c r="G280" s="20"/>
      <c r="H280" s="21">
        <f t="shared" si="30"/>
        <v>0</v>
      </c>
      <c r="I280" s="21">
        <f t="shared" si="31"/>
        <v>0</v>
      </c>
      <c r="J280" s="22">
        <f t="shared" si="32"/>
        <v>0</v>
      </c>
      <c r="K280" s="21">
        <f t="shared" si="33"/>
        <v>0</v>
      </c>
      <c r="L280" s="22">
        <f t="shared" si="34"/>
        <v>0</v>
      </c>
      <c r="M280" s="12" t="e">
        <f>VLOOKUP(請求明細!D280*1,コードリスト!A:E,5,FALSE)</f>
        <v>#VALUE!</v>
      </c>
      <c r="CF280" s="4"/>
      <c r="CH280" s="4"/>
      <c r="CK280" s="4"/>
    </row>
    <row r="281" spans="1:89" ht="11.25" customHeight="1" x14ac:dyDescent="0.4">
      <c r="A281" s="17">
        <v>280</v>
      </c>
      <c r="B281" s="23"/>
      <c r="C281" s="14"/>
      <c r="D281" s="12" t="str">
        <f t="shared" si="28"/>
        <v/>
      </c>
      <c r="E281" s="12" t="str">
        <f t="shared" si="29"/>
        <v/>
      </c>
      <c r="F281" s="19"/>
      <c r="G281" s="20"/>
      <c r="H281" s="21">
        <f t="shared" si="30"/>
        <v>0</v>
      </c>
      <c r="I281" s="21">
        <f t="shared" si="31"/>
        <v>0</v>
      </c>
      <c r="J281" s="22">
        <f t="shared" si="32"/>
        <v>0</v>
      </c>
      <c r="K281" s="21">
        <f t="shared" si="33"/>
        <v>0</v>
      </c>
      <c r="L281" s="22">
        <f t="shared" si="34"/>
        <v>0</v>
      </c>
      <c r="M281" s="12" t="e">
        <f>VLOOKUP(請求明細!D281*1,コードリスト!A:E,5,FALSE)</f>
        <v>#VALUE!</v>
      </c>
      <c r="CF281" s="4"/>
      <c r="CH281" s="4"/>
      <c r="CK281" s="4"/>
    </row>
    <row r="282" spans="1:89" ht="11.25" customHeight="1" x14ac:dyDescent="0.4">
      <c r="A282" s="17">
        <v>281</v>
      </c>
      <c r="B282" s="23"/>
      <c r="C282" s="14"/>
      <c r="D282" s="12" t="str">
        <f t="shared" si="28"/>
        <v/>
      </c>
      <c r="E282" s="12" t="str">
        <f t="shared" si="29"/>
        <v/>
      </c>
      <c r="F282" s="19"/>
      <c r="G282" s="20"/>
      <c r="H282" s="21">
        <f t="shared" si="30"/>
        <v>0</v>
      </c>
      <c r="I282" s="21">
        <f t="shared" si="31"/>
        <v>0</v>
      </c>
      <c r="J282" s="22">
        <f t="shared" si="32"/>
        <v>0</v>
      </c>
      <c r="K282" s="21">
        <f t="shared" si="33"/>
        <v>0</v>
      </c>
      <c r="L282" s="22">
        <f t="shared" si="34"/>
        <v>0</v>
      </c>
      <c r="M282" s="12" t="e">
        <f>VLOOKUP(請求明細!D282*1,コードリスト!A:E,5,FALSE)</f>
        <v>#VALUE!</v>
      </c>
      <c r="CF282" s="4"/>
      <c r="CH282" s="4"/>
      <c r="CK282" s="4"/>
    </row>
    <row r="283" spans="1:89" ht="11.25" customHeight="1" x14ac:dyDescent="0.4">
      <c r="A283" s="17">
        <v>282</v>
      </c>
      <c r="B283" s="23"/>
      <c r="C283" s="14"/>
      <c r="D283" s="12" t="str">
        <f t="shared" si="28"/>
        <v/>
      </c>
      <c r="E283" s="12" t="str">
        <f t="shared" si="29"/>
        <v/>
      </c>
      <c r="F283" s="19"/>
      <c r="G283" s="20"/>
      <c r="H283" s="21">
        <f t="shared" si="30"/>
        <v>0</v>
      </c>
      <c r="I283" s="21">
        <f t="shared" si="31"/>
        <v>0</v>
      </c>
      <c r="J283" s="22">
        <f t="shared" si="32"/>
        <v>0</v>
      </c>
      <c r="K283" s="21">
        <f t="shared" si="33"/>
        <v>0</v>
      </c>
      <c r="L283" s="22">
        <f t="shared" si="34"/>
        <v>0</v>
      </c>
      <c r="M283" s="12" t="e">
        <f>VLOOKUP(請求明細!D283*1,コードリスト!A:E,5,FALSE)</f>
        <v>#VALUE!</v>
      </c>
      <c r="CF283" s="4"/>
      <c r="CH283" s="4"/>
      <c r="CK283" s="4"/>
    </row>
    <row r="284" spans="1:89" ht="11.25" customHeight="1" x14ac:dyDescent="0.4">
      <c r="A284" s="17">
        <v>283</v>
      </c>
      <c r="B284" s="23"/>
      <c r="C284" s="14"/>
      <c r="D284" s="12" t="str">
        <f t="shared" si="28"/>
        <v/>
      </c>
      <c r="E284" s="12" t="str">
        <f t="shared" si="29"/>
        <v/>
      </c>
      <c r="F284" s="19"/>
      <c r="G284" s="20"/>
      <c r="H284" s="21">
        <f t="shared" si="30"/>
        <v>0</v>
      </c>
      <c r="I284" s="21">
        <f t="shared" si="31"/>
        <v>0</v>
      </c>
      <c r="J284" s="22">
        <f t="shared" si="32"/>
        <v>0</v>
      </c>
      <c r="K284" s="21">
        <f t="shared" si="33"/>
        <v>0</v>
      </c>
      <c r="L284" s="22">
        <f t="shared" si="34"/>
        <v>0</v>
      </c>
      <c r="M284" s="12" t="e">
        <f>VLOOKUP(請求明細!D284*1,コードリスト!A:E,5,FALSE)</f>
        <v>#VALUE!</v>
      </c>
      <c r="CF284" s="4"/>
      <c r="CH284" s="4"/>
      <c r="CK284" s="4"/>
    </row>
    <row r="285" spans="1:89" ht="11.25" customHeight="1" x14ac:dyDescent="0.4">
      <c r="A285" s="17">
        <v>284</v>
      </c>
      <c r="B285" s="23"/>
      <c r="C285" s="14"/>
      <c r="D285" s="12" t="str">
        <f t="shared" si="28"/>
        <v/>
      </c>
      <c r="E285" s="12" t="str">
        <f t="shared" si="29"/>
        <v/>
      </c>
      <c r="F285" s="19"/>
      <c r="G285" s="20"/>
      <c r="H285" s="21">
        <f t="shared" si="30"/>
        <v>0</v>
      </c>
      <c r="I285" s="21">
        <f t="shared" si="31"/>
        <v>0</v>
      </c>
      <c r="J285" s="22">
        <f t="shared" si="32"/>
        <v>0</v>
      </c>
      <c r="K285" s="21">
        <f t="shared" si="33"/>
        <v>0</v>
      </c>
      <c r="L285" s="22">
        <f t="shared" si="34"/>
        <v>0</v>
      </c>
      <c r="M285" s="12" t="e">
        <f>VLOOKUP(請求明細!D285*1,コードリスト!A:E,5,FALSE)</f>
        <v>#VALUE!</v>
      </c>
      <c r="CF285" s="4"/>
      <c r="CH285" s="4"/>
      <c r="CK285" s="4"/>
    </row>
    <row r="286" spans="1:89" ht="11.25" customHeight="1" x14ac:dyDescent="0.4">
      <c r="A286" s="17">
        <v>285</v>
      </c>
      <c r="B286" s="23"/>
      <c r="C286" s="14"/>
      <c r="D286" s="12" t="str">
        <f t="shared" si="28"/>
        <v/>
      </c>
      <c r="E286" s="12" t="str">
        <f t="shared" si="29"/>
        <v/>
      </c>
      <c r="F286" s="19"/>
      <c r="G286" s="20"/>
      <c r="H286" s="21">
        <f t="shared" si="30"/>
        <v>0</v>
      </c>
      <c r="I286" s="21">
        <f t="shared" si="31"/>
        <v>0</v>
      </c>
      <c r="J286" s="22">
        <f t="shared" si="32"/>
        <v>0</v>
      </c>
      <c r="K286" s="21">
        <f t="shared" si="33"/>
        <v>0</v>
      </c>
      <c r="L286" s="22">
        <f t="shared" si="34"/>
        <v>0</v>
      </c>
      <c r="M286" s="12" t="e">
        <f>VLOOKUP(請求明細!D286*1,コードリスト!A:E,5,FALSE)</f>
        <v>#VALUE!</v>
      </c>
      <c r="CF286" s="4"/>
      <c r="CH286" s="4"/>
      <c r="CK286" s="4"/>
    </row>
    <row r="287" spans="1:89" ht="11.25" customHeight="1" x14ac:dyDescent="0.4">
      <c r="A287" s="17">
        <v>286</v>
      </c>
      <c r="B287" s="23"/>
      <c r="C287" s="14"/>
      <c r="D287" s="12" t="str">
        <f t="shared" si="28"/>
        <v/>
      </c>
      <c r="E287" s="12" t="str">
        <f t="shared" si="29"/>
        <v/>
      </c>
      <c r="F287" s="19"/>
      <c r="G287" s="20"/>
      <c r="H287" s="21">
        <f t="shared" si="30"/>
        <v>0</v>
      </c>
      <c r="I287" s="21">
        <f t="shared" si="31"/>
        <v>0</v>
      </c>
      <c r="J287" s="22">
        <f t="shared" si="32"/>
        <v>0</v>
      </c>
      <c r="K287" s="21">
        <f t="shared" si="33"/>
        <v>0</v>
      </c>
      <c r="L287" s="22">
        <f t="shared" si="34"/>
        <v>0</v>
      </c>
      <c r="M287" s="12" t="e">
        <f>VLOOKUP(請求明細!D287*1,コードリスト!A:E,5,FALSE)</f>
        <v>#VALUE!</v>
      </c>
      <c r="CF287" s="4"/>
      <c r="CH287" s="4"/>
      <c r="CK287" s="4"/>
    </row>
    <row r="288" spans="1:89" ht="11.25" customHeight="1" x14ac:dyDescent="0.4">
      <c r="A288" s="17">
        <v>287</v>
      </c>
      <c r="B288" s="23"/>
      <c r="C288" s="14"/>
      <c r="D288" s="12" t="str">
        <f t="shared" si="28"/>
        <v/>
      </c>
      <c r="E288" s="12" t="str">
        <f t="shared" si="29"/>
        <v/>
      </c>
      <c r="F288" s="19"/>
      <c r="G288" s="20"/>
      <c r="H288" s="21">
        <f t="shared" si="30"/>
        <v>0</v>
      </c>
      <c r="I288" s="21">
        <f t="shared" si="31"/>
        <v>0</v>
      </c>
      <c r="J288" s="22">
        <f t="shared" si="32"/>
        <v>0</v>
      </c>
      <c r="K288" s="21">
        <f t="shared" si="33"/>
        <v>0</v>
      </c>
      <c r="L288" s="22">
        <f t="shared" si="34"/>
        <v>0</v>
      </c>
      <c r="M288" s="12" t="e">
        <f>VLOOKUP(請求明細!D288*1,コードリスト!A:E,5,FALSE)</f>
        <v>#VALUE!</v>
      </c>
      <c r="CF288" s="4"/>
      <c r="CH288" s="4"/>
      <c r="CK288" s="4"/>
    </row>
    <row r="289" spans="1:89" ht="11.25" customHeight="1" x14ac:dyDescent="0.4">
      <c r="A289" s="17">
        <v>288</v>
      </c>
      <c r="B289" s="23"/>
      <c r="C289" s="14"/>
      <c r="D289" s="12" t="str">
        <f t="shared" si="28"/>
        <v/>
      </c>
      <c r="E289" s="12" t="str">
        <f t="shared" si="29"/>
        <v/>
      </c>
      <c r="F289" s="19"/>
      <c r="G289" s="20"/>
      <c r="H289" s="21">
        <f t="shared" si="30"/>
        <v>0</v>
      </c>
      <c r="I289" s="21">
        <f t="shared" si="31"/>
        <v>0</v>
      </c>
      <c r="J289" s="22">
        <f t="shared" si="32"/>
        <v>0</v>
      </c>
      <c r="K289" s="21">
        <f t="shared" si="33"/>
        <v>0</v>
      </c>
      <c r="L289" s="22">
        <f t="shared" si="34"/>
        <v>0</v>
      </c>
      <c r="M289" s="12" t="e">
        <f>VLOOKUP(請求明細!D289*1,コードリスト!A:E,5,FALSE)</f>
        <v>#VALUE!</v>
      </c>
      <c r="CF289" s="4"/>
      <c r="CH289" s="4"/>
      <c r="CK289" s="4"/>
    </row>
    <row r="290" spans="1:89" ht="11.25" customHeight="1" x14ac:dyDescent="0.4">
      <c r="A290" s="17">
        <v>289</v>
      </c>
      <c r="B290" s="23"/>
      <c r="C290" s="14"/>
      <c r="D290" s="12" t="str">
        <f t="shared" si="28"/>
        <v/>
      </c>
      <c r="E290" s="12" t="str">
        <f t="shared" si="29"/>
        <v/>
      </c>
      <c r="F290" s="19"/>
      <c r="G290" s="20"/>
      <c r="H290" s="21">
        <f t="shared" si="30"/>
        <v>0</v>
      </c>
      <c r="I290" s="21">
        <f t="shared" si="31"/>
        <v>0</v>
      </c>
      <c r="J290" s="22">
        <f t="shared" si="32"/>
        <v>0</v>
      </c>
      <c r="K290" s="21">
        <f t="shared" si="33"/>
        <v>0</v>
      </c>
      <c r="L290" s="22">
        <f t="shared" si="34"/>
        <v>0</v>
      </c>
      <c r="M290" s="12" t="e">
        <f>VLOOKUP(請求明細!D290*1,コードリスト!A:E,5,FALSE)</f>
        <v>#VALUE!</v>
      </c>
      <c r="CF290" s="4"/>
      <c r="CH290" s="4"/>
      <c r="CK290" s="4"/>
    </row>
    <row r="291" spans="1:89" ht="11.25" customHeight="1" x14ac:dyDescent="0.4">
      <c r="A291" s="17">
        <v>290</v>
      </c>
      <c r="B291" s="23"/>
      <c r="C291" s="14"/>
      <c r="D291" s="12" t="str">
        <f t="shared" si="28"/>
        <v/>
      </c>
      <c r="E291" s="12" t="str">
        <f t="shared" si="29"/>
        <v/>
      </c>
      <c r="F291" s="19"/>
      <c r="G291" s="20"/>
      <c r="H291" s="21">
        <f t="shared" si="30"/>
        <v>0</v>
      </c>
      <c r="I291" s="21">
        <f t="shared" si="31"/>
        <v>0</v>
      </c>
      <c r="J291" s="22">
        <f t="shared" si="32"/>
        <v>0</v>
      </c>
      <c r="K291" s="21">
        <f t="shared" si="33"/>
        <v>0</v>
      </c>
      <c r="L291" s="22">
        <f t="shared" si="34"/>
        <v>0</v>
      </c>
      <c r="M291" s="12" t="e">
        <f>VLOOKUP(請求明細!D291*1,コードリスト!A:E,5,FALSE)</f>
        <v>#VALUE!</v>
      </c>
      <c r="CF291" s="4"/>
      <c r="CH291" s="4"/>
      <c r="CK291" s="4"/>
    </row>
    <row r="292" spans="1:89" ht="11.25" customHeight="1" x14ac:dyDescent="0.4">
      <c r="A292" s="17">
        <v>291</v>
      </c>
      <c r="B292" s="23"/>
      <c r="C292" s="14"/>
      <c r="D292" s="12" t="str">
        <f t="shared" si="28"/>
        <v/>
      </c>
      <c r="E292" s="12" t="str">
        <f t="shared" si="29"/>
        <v/>
      </c>
      <c r="F292" s="19"/>
      <c r="G292" s="20"/>
      <c r="H292" s="21">
        <f t="shared" si="30"/>
        <v>0</v>
      </c>
      <c r="I292" s="21">
        <f t="shared" si="31"/>
        <v>0</v>
      </c>
      <c r="J292" s="22">
        <f t="shared" si="32"/>
        <v>0</v>
      </c>
      <c r="K292" s="21">
        <f t="shared" si="33"/>
        <v>0</v>
      </c>
      <c r="L292" s="22">
        <f t="shared" si="34"/>
        <v>0</v>
      </c>
      <c r="M292" s="12" t="e">
        <f>VLOOKUP(請求明細!D292*1,コードリスト!A:E,5,FALSE)</f>
        <v>#VALUE!</v>
      </c>
      <c r="CF292" s="4"/>
      <c r="CH292" s="4"/>
      <c r="CK292" s="4"/>
    </row>
    <row r="293" spans="1:89" ht="11.25" customHeight="1" x14ac:dyDescent="0.4">
      <c r="A293" s="17">
        <v>292</v>
      </c>
      <c r="B293" s="23"/>
      <c r="C293" s="14"/>
      <c r="D293" s="12" t="str">
        <f t="shared" si="28"/>
        <v/>
      </c>
      <c r="E293" s="12" t="str">
        <f t="shared" si="29"/>
        <v/>
      </c>
      <c r="F293" s="19"/>
      <c r="G293" s="20"/>
      <c r="H293" s="21">
        <f t="shared" si="30"/>
        <v>0</v>
      </c>
      <c r="I293" s="21">
        <f t="shared" si="31"/>
        <v>0</v>
      </c>
      <c r="J293" s="22">
        <f t="shared" si="32"/>
        <v>0</v>
      </c>
      <c r="K293" s="21">
        <f t="shared" si="33"/>
        <v>0</v>
      </c>
      <c r="L293" s="22">
        <f t="shared" si="34"/>
        <v>0</v>
      </c>
      <c r="M293" s="12" t="e">
        <f>VLOOKUP(請求明細!D293*1,コードリスト!A:E,5,FALSE)</f>
        <v>#VALUE!</v>
      </c>
      <c r="CF293" s="4"/>
      <c r="CH293" s="4"/>
      <c r="CK293" s="4"/>
    </row>
    <row r="294" spans="1:89" ht="11.25" customHeight="1" x14ac:dyDescent="0.4">
      <c r="A294" s="17">
        <v>293</v>
      </c>
      <c r="B294" s="23"/>
      <c r="C294" s="14"/>
      <c r="D294" s="12" t="str">
        <f t="shared" si="28"/>
        <v/>
      </c>
      <c r="E294" s="12" t="str">
        <f t="shared" si="29"/>
        <v/>
      </c>
      <c r="F294" s="19"/>
      <c r="G294" s="20"/>
      <c r="H294" s="21">
        <f t="shared" si="30"/>
        <v>0</v>
      </c>
      <c r="I294" s="21">
        <f t="shared" si="31"/>
        <v>0</v>
      </c>
      <c r="J294" s="22">
        <f t="shared" si="32"/>
        <v>0</v>
      </c>
      <c r="K294" s="21">
        <f t="shared" si="33"/>
        <v>0</v>
      </c>
      <c r="L294" s="22">
        <f t="shared" si="34"/>
        <v>0</v>
      </c>
      <c r="M294" s="12" t="e">
        <f>VLOOKUP(請求明細!D294*1,コードリスト!A:E,5,FALSE)</f>
        <v>#VALUE!</v>
      </c>
      <c r="CF294" s="4"/>
      <c r="CH294" s="4"/>
      <c r="CK294" s="4"/>
    </row>
    <row r="295" spans="1:89" ht="11.25" customHeight="1" x14ac:dyDescent="0.4">
      <c r="A295" s="17">
        <v>294</v>
      </c>
      <c r="B295" s="23"/>
      <c r="C295" s="14"/>
      <c r="D295" s="12" t="str">
        <f t="shared" si="28"/>
        <v/>
      </c>
      <c r="E295" s="12" t="str">
        <f t="shared" si="29"/>
        <v/>
      </c>
      <c r="F295" s="19"/>
      <c r="G295" s="20"/>
      <c r="H295" s="21">
        <f t="shared" si="30"/>
        <v>0</v>
      </c>
      <c r="I295" s="21">
        <f t="shared" si="31"/>
        <v>0</v>
      </c>
      <c r="J295" s="22">
        <f t="shared" si="32"/>
        <v>0</v>
      </c>
      <c r="K295" s="21">
        <f t="shared" si="33"/>
        <v>0</v>
      </c>
      <c r="L295" s="22">
        <f t="shared" si="34"/>
        <v>0</v>
      </c>
      <c r="M295" s="12" t="e">
        <f>VLOOKUP(請求明細!D295*1,コードリスト!A:E,5,FALSE)</f>
        <v>#VALUE!</v>
      </c>
      <c r="CF295" s="4"/>
      <c r="CH295" s="4"/>
      <c r="CK295" s="4"/>
    </row>
    <row r="296" spans="1:89" ht="11.25" customHeight="1" x14ac:dyDescent="0.4">
      <c r="A296" s="17">
        <v>295</v>
      </c>
      <c r="B296" s="23"/>
      <c r="C296" s="14"/>
      <c r="D296" s="12" t="str">
        <f t="shared" si="28"/>
        <v/>
      </c>
      <c r="E296" s="12" t="str">
        <f t="shared" si="29"/>
        <v/>
      </c>
      <c r="F296" s="19"/>
      <c r="G296" s="20"/>
      <c r="H296" s="21">
        <f t="shared" si="30"/>
        <v>0</v>
      </c>
      <c r="I296" s="21">
        <f t="shared" si="31"/>
        <v>0</v>
      </c>
      <c r="J296" s="22">
        <f t="shared" si="32"/>
        <v>0</v>
      </c>
      <c r="K296" s="21">
        <f t="shared" si="33"/>
        <v>0</v>
      </c>
      <c r="L296" s="22">
        <f t="shared" si="34"/>
        <v>0</v>
      </c>
      <c r="M296" s="12" t="e">
        <f>VLOOKUP(請求明細!D296*1,コードリスト!A:E,5,FALSE)</f>
        <v>#VALUE!</v>
      </c>
      <c r="CF296" s="4"/>
      <c r="CH296" s="4"/>
      <c r="CK296" s="4"/>
    </row>
    <row r="297" spans="1:89" ht="11.25" customHeight="1" x14ac:dyDescent="0.4">
      <c r="A297" s="17">
        <v>296</v>
      </c>
      <c r="B297" s="23"/>
      <c r="C297" s="14"/>
      <c r="D297" s="12" t="str">
        <f t="shared" si="28"/>
        <v/>
      </c>
      <c r="E297" s="12" t="str">
        <f t="shared" si="29"/>
        <v/>
      </c>
      <c r="F297" s="19"/>
      <c r="G297" s="20"/>
      <c r="H297" s="21">
        <f t="shared" si="30"/>
        <v>0</v>
      </c>
      <c r="I297" s="21">
        <f t="shared" si="31"/>
        <v>0</v>
      </c>
      <c r="J297" s="22">
        <f t="shared" si="32"/>
        <v>0</v>
      </c>
      <c r="K297" s="21">
        <f t="shared" si="33"/>
        <v>0</v>
      </c>
      <c r="L297" s="22">
        <f t="shared" si="34"/>
        <v>0</v>
      </c>
      <c r="M297" s="12" t="e">
        <f>VLOOKUP(請求明細!D297*1,コードリスト!A:E,5,FALSE)</f>
        <v>#VALUE!</v>
      </c>
      <c r="CF297" s="4"/>
      <c r="CH297" s="4"/>
      <c r="CK297" s="4"/>
    </row>
    <row r="298" spans="1:89" ht="11.25" customHeight="1" x14ac:dyDescent="0.4">
      <c r="A298" s="17">
        <v>297</v>
      </c>
      <c r="B298" s="23"/>
      <c r="C298" s="14"/>
      <c r="D298" s="12" t="str">
        <f t="shared" si="28"/>
        <v/>
      </c>
      <c r="E298" s="12" t="str">
        <f t="shared" si="29"/>
        <v/>
      </c>
      <c r="F298" s="19"/>
      <c r="G298" s="20"/>
      <c r="H298" s="21">
        <f t="shared" si="30"/>
        <v>0</v>
      </c>
      <c r="I298" s="21">
        <f t="shared" si="31"/>
        <v>0</v>
      </c>
      <c r="J298" s="22">
        <f t="shared" si="32"/>
        <v>0</v>
      </c>
      <c r="K298" s="21">
        <f t="shared" si="33"/>
        <v>0</v>
      </c>
      <c r="L298" s="22">
        <f t="shared" si="34"/>
        <v>0</v>
      </c>
      <c r="M298" s="12" t="e">
        <f>VLOOKUP(請求明細!D298*1,コードリスト!A:E,5,FALSE)</f>
        <v>#VALUE!</v>
      </c>
      <c r="CF298" s="4"/>
      <c r="CH298" s="4"/>
      <c r="CK298" s="4"/>
    </row>
    <row r="299" spans="1:89" ht="11.25" customHeight="1" x14ac:dyDescent="0.4">
      <c r="A299" s="17">
        <v>298</v>
      </c>
      <c r="B299" s="23"/>
      <c r="C299" s="14"/>
      <c r="D299" s="12" t="str">
        <f t="shared" si="28"/>
        <v/>
      </c>
      <c r="E299" s="12" t="str">
        <f t="shared" si="29"/>
        <v/>
      </c>
      <c r="F299" s="19"/>
      <c r="G299" s="20"/>
      <c r="H299" s="21">
        <f t="shared" si="30"/>
        <v>0</v>
      </c>
      <c r="I299" s="21">
        <f t="shared" si="31"/>
        <v>0</v>
      </c>
      <c r="J299" s="22">
        <f t="shared" si="32"/>
        <v>0</v>
      </c>
      <c r="K299" s="21">
        <f t="shared" si="33"/>
        <v>0</v>
      </c>
      <c r="L299" s="22">
        <f t="shared" si="34"/>
        <v>0</v>
      </c>
      <c r="M299" s="12" t="e">
        <f>VLOOKUP(請求明細!D299*1,コードリスト!A:E,5,FALSE)</f>
        <v>#VALUE!</v>
      </c>
      <c r="CF299" s="4"/>
      <c r="CH299" s="4"/>
      <c r="CK299" s="4"/>
    </row>
    <row r="300" spans="1:89" ht="11.25" customHeight="1" x14ac:dyDescent="0.4">
      <c r="A300" s="17">
        <v>299</v>
      </c>
      <c r="B300" s="23"/>
      <c r="C300" s="14"/>
      <c r="D300" s="12" t="str">
        <f t="shared" si="28"/>
        <v/>
      </c>
      <c r="E300" s="12" t="str">
        <f t="shared" si="29"/>
        <v/>
      </c>
      <c r="F300" s="19"/>
      <c r="G300" s="20"/>
      <c r="H300" s="21">
        <f t="shared" si="30"/>
        <v>0</v>
      </c>
      <c r="I300" s="21">
        <f t="shared" si="31"/>
        <v>0</v>
      </c>
      <c r="J300" s="22">
        <f t="shared" si="32"/>
        <v>0</v>
      </c>
      <c r="K300" s="21">
        <f t="shared" si="33"/>
        <v>0</v>
      </c>
      <c r="L300" s="22">
        <f t="shared" si="34"/>
        <v>0</v>
      </c>
      <c r="M300" s="12" t="e">
        <f>VLOOKUP(請求明細!D300*1,コードリスト!A:E,5,FALSE)</f>
        <v>#VALUE!</v>
      </c>
      <c r="CF300" s="4"/>
      <c r="CH300" s="4"/>
      <c r="CK300" s="4"/>
    </row>
    <row r="301" spans="1:89" ht="11.25" customHeight="1" x14ac:dyDescent="0.4">
      <c r="A301" s="17">
        <v>300</v>
      </c>
      <c r="B301" s="23"/>
      <c r="C301" s="14"/>
      <c r="D301" s="12" t="str">
        <f t="shared" si="28"/>
        <v/>
      </c>
      <c r="E301" s="12" t="str">
        <f t="shared" si="29"/>
        <v/>
      </c>
      <c r="F301" s="19"/>
      <c r="G301" s="20"/>
      <c r="H301" s="21">
        <f t="shared" si="30"/>
        <v>0</v>
      </c>
      <c r="I301" s="21">
        <f t="shared" si="31"/>
        <v>0</v>
      </c>
      <c r="J301" s="22">
        <f t="shared" si="32"/>
        <v>0</v>
      </c>
      <c r="K301" s="21">
        <f t="shared" si="33"/>
        <v>0</v>
      </c>
      <c r="L301" s="22">
        <f t="shared" si="34"/>
        <v>0</v>
      </c>
      <c r="M301" s="12" t="e">
        <f>VLOOKUP(請求明細!D301*1,コードリスト!A:E,5,FALSE)</f>
        <v>#VALUE!</v>
      </c>
      <c r="CF301" s="4"/>
      <c r="CH301" s="4"/>
      <c r="CK301" s="4"/>
    </row>
    <row r="302" spans="1:89" ht="11.25" customHeight="1" x14ac:dyDescent="0.4">
      <c r="A302" s="17">
        <v>301</v>
      </c>
      <c r="B302" s="23"/>
      <c r="C302" s="14"/>
      <c r="D302" s="12" t="str">
        <f t="shared" si="28"/>
        <v/>
      </c>
      <c r="E302" s="12" t="str">
        <f t="shared" si="29"/>
        <v/>
      </c>
      <c r="F302" s="19"/>
      <c r="G302" s="20"/>
      <c r="H302" s="21">
        <f t="shared" si="30"/>
        <v>0</v>
      </c>
      <c r="I302" s="21">
        <f t="shared" si="31"/>
        <v>0</v>
      </c>
      <c r="J302" s="22">
        <f t="shared" si="32"/>
        <v>0</v>
      </c>
      <c r="K302" s="21">
        <f t="shared" si="33"/>
        <v>0</v>
      </c>
      <c r="L302" s="22">
        <f t="shared" si="34"/>
        <v>0</v>
      </c>
      <c r="M302" s="12" t="e">
        <f>VLOOKUP(請求明細!D302*1,コードリスト!A:E,5,FALSE)</f>
        <v>#VALUE!</v>
      </c>
      <c r="CF302" s="4"/>
      <c r="CH302" s="4"/>
      <c r="CK302" s="4"/>
    </row>
    <row r="303" spans="1:89" ht="11.25" customHeight="1" x14ac:dyDescent="0.4">
      <c r="A303" s="17">
        <v>302</v>
      </c>
      <c r="B303" s="23"/>
      <c r="C303" s="14"/>
      <c r="D303" s="12" t="str">
        <f t="shared" si="28"/>
        <v/>
      </c>
      <c r="E303" s="12" t="str">
        <f t="shared" si="29"/>
        <v/>
      </c>
      <c r="F303" s="19"/>
      <c r="G303" s="20"/>
      <c r="H303" s="21">
        <f t="shared" si="30"/>
        <v>0</v>
      </c>
      <c r="I303" s="21">
        <f t="shared" si="31"/>
        <v>0</v>
      </c>
      <c r="J303" s="22">
        <f t="shared" si="32"/>
        <v>0</v>
      </c>
      <c r="K303" s="21">
        <f t="shared" si="33"/>
        <v>0</v>
      </c>
      <c r="L303" s="22">
        <f t="shared" si="34"/>
        <v>0</v>
      </c>
      <c r="M303" s="12" t="e">
        <f>VLOOKUP(請求明細!D303*1,コードリスト!A:E,5,FALSE)</f>
        <v>#VALUE!</v>
      </c>
      <c r="CF303" s="4"/>
      <c r="CH303" s="4"/>
      <c r="CK303" s="4"/>
    </row>
    <row r="304" spans="1:89" ht="11.25" customHeight="1" x14ac:dyDescent="0.4">
      <c r="A304" s="17">
        <v>303</v>
      </c>
      <c r="B304" s="23"/>
      <c r="C304" s="14"/>
      <c r="D304" s="12" t="str">
        <f t="shared" si="28"/>
        <v/>
      </c>
      <c r="E304" s="12" t="str">
        <f t="shared" si="29"/>
        <v/>
      </c>
      <c r="F304" s="19"/>
      <c r="G304" s="20"/>
      <c r="H304" s="21">
        <f t="shared" si="30"/>
        <v>0</v>
      </c>
      <c r="I304" s="21">
        <f t="shared" si="31"/>
        <v>0</v>
      </c>
      <c r="J304" s="22">
        <f t="shared" si="32"/>
        <v>0</v>
      </c>
      <c r="K304" s="21">
        <f t="shared" si="33"/>
        <v>0</v>
      </c>
      <c r="L304" s="22">
        <f t="shared" si="34"/>
        <v>0</v>
      </c>
      <c r="M304" s="12" t="e">
        <f>VLOOKUP(請求明細!D304*1,コードリスト!A:E,5,FALSE)</f>
        <v>#VALUE!</v>
      </c>
      <c r="CF304" s="4"/>
      <c r="CH304" s="4"/>
      <c r="CK304" s="4"/>
    </row>
    <row r="305" spans="1:89" ht="11.25" customHeight="1" x14ac:dyDescent="0.4">
      <c r="A305" s="17">
        <v>304</v>
      </c>
      <c r="B305" s="23"/>
      <c r="C305" s="14"/>
      <c r="D305" s="12" t="str">
        <f t="shared" si="28"/>
        <v/>
      </c>
      <c r="E305" s="12" t="str">
        <f t="shared" si="29"/>
        <v/>
      </c>
      <c r="F305" s="19"/>
      <c r="G305" s="20"/>
      <c r="H305" s="21">
        <f t="shared" si="30"/>
        <v>0</v>
      </c>
      <c r="I305" s="21">
        <f t="shared" si="31"/>
        <v>0</v>
      </c>
      <c r="J305" s="22">
        <f t="shared" si="32"/>
        <v>0</v>
      </c>
      <c r="K305" s="21">
        <f t="shared" si="33"/>
        <v>0</v>
      </c>
      <c r="L305" s="22">
        <f t="shared" si="34"/>
        <v>0</v>
      </c>
      <c r="M305" s="12" t="e">
        <f>VLOOKUP(請求明細!D305*1,コードリスト!A:E,5,FALSE)</f>
        <v>#VALUE!</v>
      </c>
      <c r="CF305" s="4"/>
      <c r="CH305" s="4"/>
      <c r="CK305" s="4"/>
    </row>
    <row r="306" spans="1:89" ht="11.25" customHeight="1" x14ac:dyDescent="0.4">
      <c r="A306" s="17">
        <v>305</v>
      </c>
      <c r="B306" s="23"/>
      <c r="C306" s="14"/>
      <c r="D306" s="12" t="str">
        <f t="shared" si="28"/>
        <v/>
      </c>
      <c r="E306" s="12" t="str">
        <f t="shared" si="29"/>
        <v/>
      </c>
      <c r="F306" s="19"/>
      <c r="G306" s="20"/>
      <c r="H306" s="21">
        <f t="shared" si="30"/>
        <v>0</v>
      </c>
      <c r="I306" s="21">
        <f t="shared" si="31"/>
        <v>0</v>
      </c>
      <c r="J306" s="22">
        <f t="shared" si="32"/>
        <v>0</v>
      </c>
      <c r="K306" s="21">
        <f t="shared" si="33"/>
        <v>0</v>
      </c>
      <c r="L306" s="22">
        <f t="shared" si="34"/>
        <v>0</v>
      </c>
      <c r="M306" s="12" t="e">
        <f>VLOOKUP(請求明細!D306*1,コードリスト!A:E,5,FALSE)</f>
        <v>#VALUE!</v>
      </c>
      <c r="CF306" s="4"/>
      <c r="CH306" s="4"/>
      <c r="CK306" s="4"/>
    </row>
    <row r="307" spans="1:89" ht="11.25" customHeight="1" x14ac:dyDescent="0.4">
      <c r="A307" s="17">
        <v>306</v>
      </c>
      <c r="B307" s="23"/>
      <c r="C307" s="14"/>
      <c r="D307" s="12" t="str">
        <f t="shared" si="28"/>
        <v/>
      </c>
      <c r="E307" s="12" t="str">
        <f t="shared" si="29"/>
        <v/>
      </c>
      <c r="F307" s="19"/>
      <c r="G307" s="20"/>
      <c r="H307" s="21">
        <f t="shared" si="30"/>
        <v>0</v>
      </c>
      <c r="I307" s="21">
        <f t="shared" si="31"/>
        <v>0</v>
      </c>
      <c r="J307" s="22">
        <f t="shared" si="32"/>
        <v>0</v>
      </c>
      <c r="K307" s="21">
        <f t="shared" si="33"/>
        <v>0</v>
      </c>
      <c r="L307" s="22">
        <f t="shared" si="34"/>
        <v>0</v>
      </c>
      <c r="M307" s="12" t="e">
        <f>VLOOKUP(請求明細!D307*1,コードリスト!A:E,5,FALSE)</f>
        <v>#VALUE!</v>
      </c>
      <c r="CF307" s="4"/>
      <c r="CH307" s="4"/>
      <c r="CK307" s="4"/>
    </row>
    <row r="308" spans="1:89" ht="11.25" customHeight="1" x14ac:dyDescent="0.4">
      <c r="A308" s="17">
        <v>307</v>
      </c>
      <c r="B308" s="23"/>
      <c r="C308" s="14"/>
      <c r="D308" s="12" t="str">
        <f t="shared" si="28"/>
        <v/>
      </c>
      <c r="E308" s="12" t="str">
        <f t="shared" si="29"/>
        <v/>
      </c>
      <c r="F308" s="19"/>
      <c r="G308" s="20"/>
      <c r="H308" s="21">
        <f t="shared" si="30"/>
        <v>0</v>
      </c>
      <c r="I308" s="21">
        <f t="shared" si="31"/>
        <v>0</v>
      </c>
      <c r="J308" s="22">
        <f t="shared" si="32"/>
        <v>0</v>
      </c>
      <c r="K308" s="21">
        <f t="shared" si="33"/>
        <v>0</v>
      </c>
      <c r="L308" s="22">
        <f t="shared" si="34"/>
        <v>0</v>
      </c>
      <c r="M308" s="12" t="e">
        <f>VLOOKUP(請求明細!D308*1,コードリスト!A:E,5,FALSE)</f>
        <v>#VALUE!</v>
      </c>
      <c r="CF308" s="4"/>
      <c r="CH308" s="4"/>
      <c r="CK308" s="4"/>
    </row>
    <row r="309" spans="1:89" ht="11.25" customHeight="1" x14ac:dyDescent="0.4">
      <c r="A309" s="17">
        <v>308</v>
      </c>
      <c r="B309" s="23"/>
      <c r="C309" s="14"/>
      <c r="D309" s="12" t="str">
        <f t="shared" si="28"/>
        <v/>
      </c>
      <c r="E309" s="12" t="str">
        <f t="shared" si="29"/>
        <v/>
      </c>
      <c r="F309" s="19"/>
      <c r="G309" s="20"/>
      <c r="H309" s="21">
        <f t="shared" si="30"/>
        <v>0</v>
      </c>
      <c r="I309" s="21">
        <f t="shared" si="31"/>
        <v>0</v>
      </c>
      <c r="J309" s="22">
        <f t="shared" si="32"/>
        <v>0</v>
      </c>
      <c r="K309" s="21">
        <f t="shared" si="33"/>
        <v>0</v>
      </c>
      <c r="L309" s="22">
        <f t="shared" si="34"/>
        <v>0</v>
      </c>
      <c r="M309" s="12" t="e">
        <f>VLOOKUP(請求明細!D309*1,コードリスト!A:E,5,FALSE)</f>
        <v>#VALUE!</v>
      </c>
      <c r="CF309" s="4"/>
      <c r="CH309" s="4"/>
      <c r="CK309" s="4"/>
    </row>
    <row r="310" spans="1:89" ht="11.25" customHeight="1" x14ac:dyDescent="0.4">
      <c r="A310" s="17">
        <v>309</v>
      </c>
      <c r="B310" s="23"/>
      <c r="C310" s="14"/>
      <c r="D310" s="12" t="str">
        <f t="shared" si="28"/>
        <v/>
      </c>
      <c r="E310" s="12" t="str">
        <f t="shared" si="29"/>
        <v/>
      </c>
      <c r="F310" s="19"/>
      <c r="G310" s="20"/>
      <c r="H310" s="21">
        <f t="shared" si="30"/>
        <v>0</v>
      </c>
      <c r="I310" s="21">
        <f t="shared" si="31"/>
        <v>0</v>
      </c>
      <c r="J310" s="22">
        <f t="shared" si="32"/>
        <v>0</v>
      </c>
      <c r="K310" s="21">
        <f t="shared" si="33"/>
        <v>0</v>
      </c>
      <c r="L310" s="22">
        <f t="shared" si="34"/>
        <v>0</v>
      </c>
      <c r="M310" s="12" t="e">
        <f>VLOOKUP(請求明細!D310*1,コードリスト!A:E,5,FALSE)</f>
        <v>#VALUE!</v>
      </c>
      <c r="CF310" s="4"/>
      <c r="CH310" s="4"/>
      <c r="CK310" s="4"/>
    </row>
    <row r="311" spans="1:89" ht="11.25" customHeight="1" x14ac:dyDescent="0.4">
      <c r="A311" s="17">
        <v>310</v>
      </c>
      <c r="B311" s="23"/>
      <c r="C311" s="14"/>
      <c r="D311" s="12" t="str">
        <f t="shared" si="28"/>
        <v/>
      </c>
      <c r="E311" s="12" t="str">
        <f t="shared" si="29"/>
        <v/>
      </c>
      <c r="F311" s="19"/>
      <c r="G311" s="20"/>
      <c r="H311" s="21">
        <f t="shared" si="30"/>
        <v>0</v>
      </c>
      <c r="I311" s="21">
        <f t="shared" si="31"/>
        <v>0</v>
      </c>
      <c r="J311" s="22">
        <f t="shared" si="32"/>
        <v>0</v>
      </c>
      <c r="K311" s="21">
        <f t="shared" si="33"/>
        <v>0</v>
      </c>
      <c r="L311" s="22">
        <f t="shared" si="34"/>
        <v>0</v>
      </c>
      <c r="M311" s="12" t="e">
        <f>VLOOKUP(請求明細!D311*1,コードリスト!A:E,5,FALSE)</f>
        <v>#VALUE!</v>
      </c>
      <c r="CF311" s="4"/>
      <c r="CH311" s="4"/>
      <c r="CK311" s="4"/>
    </row>
    <row r="312" spans="1:89" ht="11.25" customHeight="1" x14ac:dyDescent="0.4">
      <c r="A312" s="17">
        <v>311</v>
      </c>
      <c r="B312" s="23"/>
      <c r="C312" s="14"/>
      <c r="D312" s="12" t="str">
        <f t="shared" si="28"/>
        <v/>
      </c>
      <c r="E312" s="12" t="str">
        <f t="shared" si="29"/>
        <v/>
      </c>
      <c r="F312" s="19"/>
      <c r="G312" s="20"/>
      <c r="H312" s="21">
        <f t="shared" si="30"/>
        <v>0</v>
      </c>
      <c r="I312" s="21">
        <f t="shared" si="31"/>
        <v>0</v>
      </c>
      <c r="J312" s="22">
        <f t="shared" si="32"/>
        <v>0</v>
      </c>
      <c r="K312" s="21">
        <f t="shared" si="33"/>
        <v>0</v>
      </c>
      <c r="L312" s="22">
        <f t="shared" si="34"/>
        <v>0</v>
      </c>
      <c r="M312" s="12" t="e">
        <f>VLOOKUP(請求明細!D312*1,コードリスト!A:E,5,FALSE)</f>
        <v>#VALUE!</v>
      </c>
      <c r="CF312" s="4"/>
      <c r="CH312" s="4"/>
      <c r="CK312" s="4"/>
    </row>
    <row r="313" spans="1:89" ht="11.25" customHeight="1" x14ac:dyDescent="0.4">
      <c r="A313" s="17">
        <v>312</v>
      </c>
      <c r="B313" s="23"/>
      <c r="C313" s="14"/>
      <c r="D313" s="12" t="str">
        <f t="shared" si="28"/>
        <v/>
      </c>
      <c r="E313" s="12" t="str">
        <f t="shared" si="29"/>
        <v/>
      </c>
      <c r="F313" s="19"/>
      <c r="G313" s="20"/>
      <c r="H313" s="21">
        <f t="shared" si="30"/>
        <v>0</v>
      </c>
      <c r="I313" s="21">
        <f t="shared" si="31"/>
        <v>0</v>
      </c>
      <c r="J313" s="22">
        <f t="shared" si="32"/>
        <v>0</v>
      </c>
      <c r="K313" s="21">
        <f t="shared" si="33"/>
        <v>0</v>
      </c>
      <c r="L313" s="22">
        <f t="shared" si="34"/>
        <v>0</v>
      </c>
      <c r="M313" s="12" t="e">
        <f>VLOOKUP(請求明細!D313*1,コードリスト!A:E,5,FALSE)</f>
        <v>#VALUE!</v>
      </c>
      <c r="CF313" s="4"/>
      <c r="CH313" s="4"/>
      <c r="CK313" s="4"/>
    </row>
    <row r="314" spans="1:89" ht="11.25" customHeight="1" x14ac:dyDescent="0.4">
      <c r="A314" s="17">
        <v>313</v>
      </c>
      <c r="B314" s="23"/>
      <c r="C314" s="14"/>
      <c r="D314" s="12" t="str">
        <f t="shared" si="28"/>
        <v/>
      </c>
      <c r="E314" s="12" t="str">
        <f t="shared" si="29"/>
        <v/>
      </c>
      <c r="F314" s="19"/>
      <c r="G314" s="20"/>
      <c r="H314" s="21">
        <f t="shared" si="30"/>
        <v>0</v>
      </c>
      <c r="I314" s="21">
        <f t="shared" si="31"/>
        <v>0</v>
      </c>
      <c r="J314" s="22">
        <f t="shared" si="32"/>
        <v>0</v>
      </c>
      <c r="K314" s="21">
        <f t="shared" si="33"/>
        <v>0</v>
      </c>
      <c r="L314" s="22">
        <f t="shared" si="34"/>
        <v>0</v>
      </c>
      <c r="M314" s="12" t="e">
        <f>VLOOKUP(請求明細!D314*1,コードリスト!A:E,5,FALSE)</f>
        <v>#VALUE!</v>
      </c>
      <c r="CF314" s="4"/>
      <c r="CH314" s="4"/>
      <c r="CK314" s="4"/>
    </row>
    <row r="315" spans="1:89" ht="11.25" customHeight="1" x14ac:dyDescent="0.4">
      <c r="A315" s="17">
        <v>314</v>
      </c>
      <c r="B315" s="23"/>
      <c r="C315" s="14"/>
      <c r="D315" s="12" t="str">
        <f t="shared" si="28"/>
        <v/>
      </c>
      <c r="E315" s="12" t="str">
        <f t="shared" si="29"/>
        <v/>
      </c>
      <c r="F315" s="19"/>
      <c r="G315" s="20"/>
      <c r="H315" s="21">
        <f t="shared" si="30"/>
        <v>0</v>
      </c>
      <c r="I315" s="21">
        <f t="shared" si="31"/>
        <v>0</v>
      </c>
      <c r="J315" s="22">
        <f t="shared" si="32"/>
        <v>0</v>
      </c>
      <c r="K315" s="21">
        <f t="shared" si="33"/>
        <v>0</v>
      </c>
      <c r="L315" s="22">
        <f t="shared" si="34"/>
        <v>0</v>
      </c>
      <c r="M315" s="12" t="e">
        <f>VLOOKUP(請求明細!D315*1,コードリスト!A:E,5,FALSE)</f>
        <v>#VALUE!</v>
      </c>
      <c r="CF315" s="4"/>
      <c r="CH315" s="4"/>
      <c r="CK315" s="4"/>
    </row>
    <row r="316" spans="1:89" ht="11.25" customHeight="1" x14ac:dyDescent="0.4">
      <c r="A316" s="17">
        <v>315</v>
      </c>
      <c r="B316" s="23"/>
      <c r="C316" s="14"/>
      <c r="D316" s="12" t="str">
        <f t="shared" si="28"/>
        <v/>
      </c>
      <c r="E316" s="12" t="str">
        <f t="shared" si="29"/>
        <v/>
      </c>
      <c r="F316" s="19"/>
      <c r="G316" s="20"/>
      <c r="H316" s="21">
        <f t="shared" si="30"/>
        <v>0</v>
      </c>
      <c r="I316" s="21">
        <f t="shared" si="31"/>
        <v>0</v>
      </c>
      <c r="J316" s="22">
        <f t="shared" si="32"/>
        <v>0</v>
      </c>
      <c r="K316" s="21">
        <f t="shared" si="33"/>
        <v>0</v>
      </c>
      <c r="L316" s="22">
        <f t="shared" si="34"/>
        <v>0</v>
      </c>
      <c r="M316" s="12" t="e">
        <f>VLOOKUP(請求明細!D316*1,コードリスト!A:E,5,FALSE)</f>
        <v>#VALUE!</v>
      </c>
      <c r="CF316" s="4"/>
      <c r="CH316" s="4"/>
      <c r="CK316" s="4"/>
    </row>
    <row r="317" spans="1:89" ht="11.25" customHeight="1" x14ac:dyDescent="0.4">
      <c r="A317" s="17">
        <v>316</v>
      </c>
      <c r="B317" s="23"/>
      <c r="C317" s="14"/>
      <c r="D317" s="12" t="str">
        <f t="shared" si="28"/>
        <v/>
      </c>
      <c r="E317" s="12" t="str">
        <f t="shared" si="29"/>
        <v/>
      </c>
      <c r="F317" s="19"/>
      <c r="G317" s="20"/>
      <c r="H317" s="21">
        <f t="shared" si="30"/>
        <v>0</v>
      </c>
      <c r="I317" s="21">
        <f t="shared" si="31"/>
        <v>0</v>
      </c>
      <c r="J317" s="22">
        <f t="shared" si="32"/>
        <v>0</v>
      </c>
      <c r="K317" s="21">
        <f t="shared" si="33"/>
        <v>0</v>
      </c>
      <c r="L317" s="22">
        <f t="shared" si="34"/>
        <v>0</v>
      </c>
      <c r="M317" s="12" t="e">
        <f>VLOOKUP(請求明細!D317*1,コードリスト!A:E,5,FALSE)</f>
        <v>#VALUE!</v>
      </c>
      <c r="CF317" s="4"/>
      <c r="CH317" s="4"/>
      <c r="CK317" s="4"/>
    </row>
    <row r="318" spans="1:89" ht="11.25" customHeight="1" x14ac:dyDescent="0.4">
      <c r="A318" s="17">
        <v>317</v>
      </c>
      <c r="B318" s="23"/>
      <c r="C318" s="14"/>
      <c r="D318" s="12" t="str">
        <f t="shared" si="28"/>
        <v/>
      </c>
      <c r="E318" s="12" t="str">
        <f t="shared" si="29"/>
        <v/>
      </c>
      <c r="F318" s="19"/>
      <c r="G318" s="20"/>
      <c r="H318" s="21">
        <f t="shared" si="30"/>
        <v>0</v>
      </c>
      <c r="I318" s="21">
        <f t="shared" si="31"/>
        <v>0</v>
      </c>
      <c r="J318" s="22">
        <f t="shared" si="32"/>
        <v>0</v>
      </c>
      <c r="K318" s="21">
        <f t="shared" si="33"/>
        <v>0</v>
      </c>
      <c r="L318" s="22">
        <f t="shared" si="34"/>
        <v>0</v>
      </c>
      <c r="M318" s="12" t="e">
        <f>VLOOKUP(請求明細!D318*1,コードリスト!A:E,5,FALSE)</f>
        <v>#VALUE!</v>
      </c>
      <c r="CF318" s="4"/>
      <c r="CH318" s="4"/>
      <c r="CK318" s="4"/>
    </row>
    <row r="319" spans="1:89" ht="11.25" customHeight="1" x14ac:dyDescent="0.4">
      <c r="A319" s="17">
        <v>318</v>
      </c>
      <c r="B319" s="23"/>
      <c r="C319" s="14"/>
      <c r="D319" s="12" t="str">
        <f t="shared" si="28"/>
        <v/>
      </c>
      <c r="E319" s="12" t="str">
        <f t="shared" si="29"/>
        <v/>
      </c>
      <c r="F319" s="19"/>
      <c r="G319" s="20"/>
      <c r="H319" s="21">
        <f t="shared" si="30"/>
        <v>0</v>
      </c>
      <c r="I319" s="21">
        <f t="shared" si="31"/>
        <v>0</v>
      </c>
      <c r="J319" s="22">
        <f t="shared" si="32"/>
        <v>0</v>
      </c>
      <c r="K319" s="21">
        <f t="shared" si="33"/>
        <v>0</v>
      </c>
      <c r="L319" s="22">
        <f t="shared" si="34"/>
        <v>0</v>
      </c>
      <c r="M319" s="12" t="e">
        <f>VLOOKUP(請求明細!D319*1,コードリスト!A:E,5,FALSE)</f>
        <v>#VALUE!</v>
      </c>
      <c r="CF319" s="4"/>
      <c r="CH319" s="4"/>
      <c r="CK319" s="4"/>
    </row>
    <row r="320" spans="1:89" ht="11.25" customHeight="1" x14ac:dyDescent="0.4">
      <c r="A320" s="17">
        <v>319</v>
      </c>
      <c r="B320" s="23"/>
      <c r="C320" s="14"/>
      <c r="D320" s="12" t="str">
        <f t="shared" si="28"/>
        <v/>
      </c>
      <c r="E320" s="12" t="str">
        <f t="shared" si="29"/>
        <v/>
      </c>
      <c r="F320" s="19"/>
      <c r="G320" s="20"/>
      <c r="H320" s="21">
        <f t="shared" si="30"/>
        <v>0</v>
      </c>
      <c r="I320" s="21">
        <f t="shared" si="31"/>
        <v>0</v>
      </c>
      <c r="J320" s="22">
        <f t="shared" si="32"/>
        <v>0</v>
      </c>
      <c r="K320" s="21">
        <f t="shared" si="33"/>
        <v>0</v>
      </c>
      <c r="L320" s="22">
        <f t="shared" si="34"/>
        <v>0</v>
      </c>
      <c r="M320" s="12" t="e">
        <f>VLOOKUP(請求明細!D320*1,コードリスト!A:E,5,FALSE)</f>
        <v>#VALUE!</v>
      </c>
      <c r="CF320" s="4"/>
      <c r="CH320" s="4"/>
      <c r="CK320" s="4"/>
    </row>
    <row r="321" spans="1:89" ht="11.25" customHeight="1" x14ac:dyDescent="0.4">
      <c r="A321" s="17">
        <v>320</v>
      </c>
      <c r="B321" s="23"/>
      <c r="C321" s="14"/>
      <c r="D321" s="12" t="str">
        <f t="shared" si="28"/>
        <v/>
      </c>
      <c r="E321" s="12" t="str">
        <f t="shared" si="29"/>
        <v/>
      </c>
      <c r="F321" s="19"/>
      <c r="G321" s="20"/>
      <c r="H321" s="21">
        <f t="shared" si="30"/>
        <v>0</v>
      </c>
      <c r="I321" s="21">
        <f t="shared" si="31"/>
        <v>0</v>
      </c>
      <c r="J321" s="22">
        <f t="shared" si="32"/>
        <v>0</v>
      </c>
      <c r="K321" s="21">
        <f t="shared" si="33"/>
        <v>0</v>
      </c>
      <c r="L321" s="22">
        <f t="shared" si="34"/>
        <v>0</v>
      </c>
      <c r="M321" s="12" t="e">
        <f>VLOOKUP(請求明細!D321*1,コードリスト!A:E,5,FALSE)</f>
        <v>#VALUE!</v>
      </c>
      <c r="CF321" s="4"/>
      <c r="CH321" s="4"/>
      <c r="CK321" s="4"/>
    </row>
    <row r="322" spans="1:89" ht="11.25" customHeight="1" x14ac:dyDescent="0.4">
      <c r="A322" s="17">
        <v>321</v>
      </c>
      <c r="B322" s="23"/>
      <c r="C322" s="14"/>
      <c r="D322" s="12" t="str">
        <f t="shared" si="28"/>
        <v/>
      </c>
      <c r="E322" s="12" t="str">
        <f t="shared" si="29"/>
        <v/>
      </c>
      <c r="F322" s="19"/>
      <c r="G322" s="20"/>
      <c r="H322" s="21">
        <f t="shared" si="30"/>
        <v>0</v>
      </c>
      <c r="I322" s="21">
        <f t="shared" si="31"/>
        <v>0</v>
      </c>
      <c r="J322" s="22">
        <f t="shared" si="32"/>
        <v>0</v>
      </c>
      <c r="K322" s="21">
        <f t="shared" si="33"/>
        <v>0</v>
      </c>
      <c r="L322" s="22">
        <f t="shared" si="34"/>
        <v>0</v>
      </c>
      <c r="M322" s="12" t="e">
        <f>VLOOKUP(請求明細!D322*1,コードリスト!A:E,5,FALSE)</f>
        <v>#VALUE!</v>
      </c>
      <c r="CF322" s="4"/>
      <c r="CH322" s="4"/>
      <c r="CK322" s="4"/>
    </row>
    <row r="323" spans="1:89" ht="11.25" customHeight="1" x14ac:dyDescent="0.4">
      <c r="A323" s="17">
        <v>322</v>
      </c>
      <c r="B323" s="23"/>
      <c r="C323" s="14"/>
      <c r="D323" s="12" t="str">
        <f t="shared" ref="D323:D386" si="35">LEFT(C323,4)</f>
        <v/>
      </c>
      <c r="E323" s="12" t="str">
        <f t="shared" ref="E323:E386" si="36">MID(C323,5,2)</f>
        <v/>
      </c>
      <c r="F323" s="19"/>
      <c r="G323" s="20"/>
      <c r="H323" s="21">
        <f t="shared" ref="H323:H386" si="37">ROUNDDOWN(G323/1.1,0)</f>
        <v>0</v>
      </c>
      <c r="I323" s="21">
        <f t="shared" ref="I323:I386" si="38">ROUND(H323*$O$2,0)</f>
        <v>0</v>
      </c>
      <c r="J323" s="22">
        <f t="shared" ref="J323:J386" si="39">H323-I323</f>
        <v>0</v>
      </c>
      <c r="K323" s="21">
        <f t="shared" ref="K323:K386" si="40">ROUND(H323*(1-$P$2),0)</f>
        <v>0</v>
      </c>
      <c r="L323" s="22">
        <f t="shared" ref="L323:L386" si="41">K323-J323</f>
        <v>0</v>
      </c>
      <c r="M323" s="12" t="e">
        <f>VLOOKUP(請求明細!D323*1,コードリスト!A:E,5,FALSE)</f>
        <v>#VALUE!</v>
      </c>
      <c r="CF323" s="4"/>
      <c r="CH323" s="4"/>
      <c r="CK323" s="4"/>
    </row>
    <row r="324" spans="1:89" ht="11.25" customHeight="1" x14ac:dyDescent="0.4">
      <c r="A324" s="17">
        <v>323</v>
      </c>
      <c r="B324" s="23"/>
      <c r="C324" s="14"/>
      <c r="D324" s="12" t="str">
        <f t="shared" si="35"/>
        <v/>
      </c>
      <c r="E324" s="12" t="str">
        <f t="shared" si="36"/>
        <v/>
      </c>
      <c r="F324" s="19"/>
      <c r="G324" s="20"/>
      <c r="H324" s="21">
        <f t="shared" si="37"/>
        <v>0</v>
      </c>
      <c r="I324" s="21">
        <f t="shared" si="38"/>
        <v>0</v>
      </c>
      <c r="J324" s="22">
        <f t="shared" si="39"/>
        <v>0</v>
      </c>
      <c r="K324" s="21">
        <f t="shared" si="40"/>
        <v>0</v>
      </c>
      <c r="L324" s="22">
        <f t="shared" si="41"/>
        <v>0</v>
      </c>
      <c r="M324" s="12" t="e">
        <f>VLOOKUP(請求明細!D324*1,コードリスト!A:E,5,FALSE)</f>
        <v>#VALUE!</v>
      </c>
      <c r="CF324" s="4"/>
      <c r="CH324" s="4"/>
      <c r="CK324" s="4"/>
    </row>
    <row r="325" spans="1:89" ht="11.25" customHeight="1" x14ac:dyDescent="0.4">
      <c r="A325" s="17">
        <v>324</v>
      </c>
      <c r="B325" s="23"/>
      <c r="C325" s="14"/>
      <c r="D325" s="12" t="str">
        <f t="shared" si="35"/>
        <v/>
      </c>
      <c r="E325" s="12" t="str">
        <f t="shared" si="36"/>
        <v/>
      </c>
      <c r="F325" s="19"/>
      <c r="G325" s="20"/>
      <c r="H325" s="21">
        <f t="shared" si="37"/>
        <v>0</v>
      </c>
      <c r="I325" s="21">
        <f t="shared" si="38"/>
        <v>0</v>
      </c>
      <c r="J325" s="22">
        <f t="shared" si="39"/>
        <v>0</v>
      </c>
      <c r="K325" s="21">
        <f t="shared" si="40"/>
        <v>0</v>
      </c>
      <c r="L325" s="22">
        <f t="shared" si="41"/>
        <v>0</v>
      </c>
      <c r="M325" s="12" t="e">
        <f>VLOOKUP(請求明細!D325*1,コードリスト!A:E,5,FALSE)</f>
        <v>#VALUE!</v>
      </c>
      <c r="CF325" s="4"/>
      <c r="CH325" s="4"/>
      <c r="CK325" s="4"/>
    </row>
    <row r="326" spans="1:89" ht="11.25" customHeight="1" x14ac:dyDescent="0.4">
      <c r="A326" s="17">
        <v>325</v>
      </c>
      <c r="B326" s="23"/>
      <c r="C326" s="14"/>
      <c r="D326" s="12" t="str">
        <f t="shared" si="35"/>
        <v/>
      </c>
      <c r="E326" s="12" t="str">
        <f t="shared" si="36"/>
        <v/>
      </c>
      <c r="F326" s="19"/>
      <c r="G326" s="20"/>
      <c r="H326" s="21">
        <f t="shared" si="37"/>
        <v>0</v>
      </c>
      <c r="I326" s="21">
        <f t="shared" si="38"/>
        <v>0</v>
      </c>
      <c r="J326" s="22">
        <f t="shared" si="39"/>
        <v>0</v>
      </c>
      <c r="K326" s="21">
        <f t="shared" si="40"/>
        <v>0</v>
      </c>
      <c r="L326" s="22">
        <f t="shared" si="41"/>
        <v>0</v>
      </c>
      <c r="M326" s="12" t="e">
        <f>VLOOKUP(請求明細!D326*1,コードリスト!A:E,5,FALSE)</f>
        <v>#VALUE!</v>
      </c>
      <c r="CF326" s="4"/>
      <c r="CH326" s="4"/>
      <c r="CK326" s="4"/>
    </row>
    <row r="327" spans="1:89" ht="11.25" customHeight="1" x14ac:dyDescent="0.4">
      <c r="A327" s="17">
        <v>326</v>
      </c>
      <c r="B327" s="23"/>
      <c r="C327" s="14"/>
      <c r="D327" s="12" t="str">
        <f t="shared" si="35"/>
        <v/>
      </c>
      <c r="E327" s="12" t="str">
        <f t="shared" si="36"/>
        <v/>
      </c>
      <c r="F327" s="19"/>
      <c r="G327" s="20"/>
      <c r="H327" s="21">
        <f t="shared" si="37"/>
        <v>0</v>
      </c>
      <c r="I327" s="21">
        <f t="shared" si="38"/>
        <v>0</v>
      </c>
      <c r="J327" s="22">
        <f t="shared" si="39"/>
        <v>0</v>
      </c>
      <c r="K327" s="21">
        <f t="shared" si="40"/>
        <v>0</v>
      </c>
      <c r="L327" s="22">
        <f t="shared" si="41"/>
        <v>0</v>
      </c>
      <c r="M327" s="12" t="e">
        <f>VLOOKUP(請求明細!D327*1,コードリスト!A:E,5,FALSE)</f>
        <v>#VALUE!</v>
      </c>
      <c r="CF327" s="4"/>
      <c r="CH327" s="4"/>
      <c r="CK327" s="4"/>
    </row>
    <row r="328" spans="1:89" ht="11.25" customHeight="1" x14ac:dyDescent="0.4">
      <c r="A328" s="17">
        <v>327</v>
      </c>
      <c r="B328" s="23"/>
      <c r="C328" s="14"/>
      <c r="D328" s="12" t="str">
        <f t="shared" si="35"/>
        <v/>
      </c>
      <c r="E328" s="12" t="str">
        <f t="shared" si="36"/>
        <v/>
      </c>
      <c r="F328" s="19"/>
      <c r="G328" s="20"/>
      <c r="H328" s="21">
        <f t="shared" si="37"/>
        <v>0</v>
      </c>
      <c r="I328" s="21">
        <f t="shared" si="38"/>
        <v>0</v>
      </c>
      <c r="J328" s="22">
        <f t="shared" si="39"/>
        <v>0</v>
      </c>
      <c r="K328" s="21">
        <f t="shared" si="40"/>
        <v>0</v>
      </c>
      <c r="L328" s="22">
        <f t="shared" si="41"/>
        <v>0</v>
      </c>
      <c r="M328" s="12" t="e">
        <f>VLOOKUP(請求明細!D328*1,コードリスト!A:E,5,FALSE)</f>
        <v>#VALUE!</v>
      </c>
      <c r="CF328" s="4"/>
      <c r="CH328" s="4"/>
      <c r="CK328" s="4"/>
    </row>
    <row r="329" spans="1:89" ht="11.25" customHeight="1" x14ac:dyDescent="0.4">
      <c r="A329" s="17">
        <v>328</v>
      </c>
      <c r="B329" s="23"/>
      <c r="C329" s="14"/>
      <c r="D329" s="12" t="str">
        <f t="shared" si="35"/>
        <v/>
      </c>
      <c r="E329" s="12" t="str">
        <f t="shared" si="36"/>
        <v/>
      </c>
      <c r="F329" s="19"/>
      <c r="G329" s="20"/>
      <c r="H329" s="21">
        <f t="shared" si="37"/>
        <v>0</v>
      </c>
      <c r="I329" s="21">
        <f t="shared" si="38"/>
        <v>0</v>
      </c>
      <c r="J329" s="22">
        <f t="shared" si="39"/>
        <v>0</v>
      </c>
      <c r="K329" s="21">
        <f t="shared" si="40"/>
        <v>0</v>
      </c>
      <c r="L329" s="22">
        <f t="shared" si="41"/>
        <v>0</v>
      </c>
      <c r="M329" s="12" t="e">
        <f>VLOOKUP(請求明細!D329*1,コードリスト!A:E,5,FALSE)</f>
        <v>#VALUE!</v>
      </c>
      <c r="CF329" s="4"/>
      <c r="CH329" s="4"/>
      <c r="CK329" s="4"/>
    </row>
    <row r="330" spans="1:89" ht="11.25" customHeight="1" x14ac:dyDescent="0.4">
      <c r="A330" s="17">
        <v>329</v>
      </c>
      <c r="B330" s="23"/>
      <c r="C330" s="14"/>
      <c r="D330" s="12" t="str">
        <f t="shared" si="35"/>
        <v/>
      </c>
      <c r="E330" s="12" t="str">
        <f t="shared" si="36"/>
        <v/>
      </c>
      <c r="F330" s="19"/>
      <c r="G330" s="20"/>
      <c r="H330" s="21">
        <f t="shared" si="37"/>
        <v>0</v>
      </c>
      <c r="I330" s="21">
        <f t="shared" si="38"/>
        <v>0</v>
      </c>
      <c r="J330" s="22">
        <f t="shared" si="39"/>
        <v>0</v>
      </c>
      <c r="K330" s="21">
        <f t="shared" si="40"/>
        <v>0</v>
      </c>
      <c r="L330" s="22">
        <f t="shared" si="41"/>
        <v>0</v>
      </c>
      <c r="M330" s="12" t="e">
        <f>VLOOKUP(請求明細!D330*1,コードリスト!A:E,5,FALSE)</f>
        <v>#VALUE!</v>
      </c>
      <c r="CF330" s="4"/>
      <c r="CH330" s="4"/>
      <c r="CK330" s="4"/>
    </row>
    <row r="331" spans="1:89" ht="11.25" customHeight="1" x14ac:dyDescent="0.4">
      <c r="A331" s="17">
        <v>330</v>
      </c>
      <c r="B331" s="23"/>
      <c r="C331" s="14"/>
      <c r="D331" s="12" t="str">
        <f t="shared" si="35"/>
        <v/>
      </c>
      <c r="E331" s="12" t="str">
        <f t="shared" si="36"/>
        <v/>
      </c>
      <c r="F331" s="19"/>
      <c r="G331" s="20"/>
      <c r="H331" s="21">
        <f t="shared" si="37"/>
        <v>0</v>
      </c>
      <c r="I331" s="21">
        <f t="shared" si="38"/>
        <v>0</v>
      </c>
      <c r="J331" s="22">
        <f t="shared" si="39"/>
        <v>0</v>
      </c>
      <c r="K331" s="21">
        <f t="shared" si="40"/>
        <v>0</v>
      </c>
      <c r="L331" s="22">
        <f t="shared" si="41"/>
        <v>0</v>
      </c>
      <c r="M331" s="12" t="e">
        <f>VLOOKUP(請求明細!D331*1,コードリスト!A:E,5,FALSE)</f>
        <v>#VALUE!</v>
      </c>
      <c r="CF331" s="4"/>
      <c r="CH331" s="4"/>
      <c r="CK331" s="4"/>
    </row>
    <row r="332" spans="1:89" ht="11.25" customHeight="1" x14ac:dyDescent="0.4">
      <c r="A332" s="17">
        <v>331</v>
      </c>
      <c r="B332" s="23"/>
      <c r="C332" s="14"/>
      <c r="D332" s="12" t="str">
        <f t="shared" si="35"/>
        <v/>
      </c>
      <c r="E332" s="12" t="str">
        <f t="shared" si="36"/>
        <v/>
      </c>
      <c r="F332" s="19"/>
      <c r="G332" s="20"/>
      <c r="H332" s="21">
        <f t="shared" si="37"/>
        <v>0</v>
      </c>
      <c r="I332" s="21">
        <f t="shared" si="38"/>
        <v>0</v>
      </c>
      <c r="J332" s="22">
        <f t="shared" si="39"/>
        <v>0</v>
      </c>
      <c r="K332" s="21">
        <f t="shared" si="40"/>
        <v>0</v>
      </c>
      <c r="L332" s="22">
        <f t="shared" si="41"/>
        <v>0</v>
      </c>
      <c r="M332" s="12" t="e">
        <f>VLOOKUP(請求明細!D332*1,コードリスト!A:E,5,FALSE)</f>
        <v>#VALUE!</v>
      </c>
      <c r="CF332" s="4"/>
      <c r="CH332" s="4"/>
      <c r="CK332" s="4"/>
    </row>
    <row r="333" spans="1:89" ht="11.25" customHeight="1" x14ac:dyDescent="0.4">
      <c r="A333" s="17">
        <v>332</v>
      </c>
      <c r="B333" s="23"/>
      <c r="C333" s="14"/>
      <c r="D333" s="12" t="str">
        <f t="shared" si="35"/>
        <v/>
      </c>
      <c r="E333" s="12" t="str">
        <f t="shared" si="36"/>
        <v/>
      </c>
      <c r="F333" s="19"/>
      <c r="G333" s="20"/>
      <c r="H333" s="21">
        <f t="shared" si="37"/>
        <v>0</v>
      </c>
      <c r="I333" s="21">
        <f t="shared" si="38"/>
        <v>0</v>
      </c>
      <c r="J333" s="22">
        <f t="shared" si="39"/>
        <v>0</v>
      </c>
      <c r="K333" s="21">
        <f t="shared" si="40"/>
        <v>0</v>
      </c>
      <c r="L333" s="22">
        <f t="shared" si="41"/>
        <v>0</v>
      </c>
      <c r="M333" s="12" t="e">
        <f>VLOOKUP(請求明細!D333*1,コードリスト!A:E,5,FALSE)</f>
        <v>#VALUE!</v>
      </c>
      <c r="CF333" s="4"/>
      <c r="CH333" s="4"/>
      <c r="CK333" s="4"/>
    </row>
    <row r="334" spans="1:89" ht="11.25" customHeight="1" x14ac:dyDescent="0.4">
      <c r="A334" s="17">
        <v>333</v>
      </c>
      <c r="B334" s="23"/>
      <c r="C334" s="14"/>
      <c r="D334" s="12" t="str">
        <f t="shared" si="35"/>
        <v/>
      </c>
      <c r="E334" s="12" t="str">
        <f t="shared" si="36"/>
        <v/>
      </c>
      <c r="F334" s="19"/>
      <c r="G334" s="20"/>
      <c r="H334" s="21">
        <f t="shared" si="37"/>
        <v>0</v>
      </c>
      <c r="I334" s="21">
        <f t="shared" si="38"/>
        <v>0</v>
      </c>
      <c r="J334" s="22">
        <f t="shared" si="39"/>
        <v>0</v>
      </c>
      <c r="K334" s="21">
        <f t="shared" si="40"/>
        <v>0</v>
      </c>
      <c r="L334" s="22">
        <f t="shared" si="41"/>
        <v>0</v>
      </c>
      <c r="M334" s="12" t="e">
        <f>VLOOKUP(請求明細!D334*1,コードリスト!A:E,5,FALSE)</f>
        <v>#VALUE!</v>
      </c>
      <c r="CF334" s="4"/>
      <c r="CH334" s="4"/>
      <c r="CK334" s="4"/>
    </row>
    <row r="335" spans="1:89" ht="11.25" customHeight="1" x14ac:dyDescent="0.4">
      <c r="A335" s="17">
        <v>334</v>
      </c>
      <c r="B335" s="23"/>
      <c r="C335" s="14"/>
      <c r="D335" s="12" t="str">
        <f t="shared" si="35"/>
        <v/>
      </c>
      <c r="E335" s="12" t="str">
        <f t="shared" si="36"/>
        <v/>
      </c>
      <c r="F335" s="19"/>
      <c r="G335" s="20"/>
      <c r="H335" s="21">
        <f t="shared" si="37"/>
        <v>0</v>
      </c>
      <c r="I335" s="21">
        <f t="shared" si="38"/>
        <v>0</v>
      </c>
      <c r="J335" s="22">
        <f t="shared" si="39"/>
        <v>0</v>
      </c>
      <c r="K335" s="21">
        <f t="shared" si="40"/>
        <v>0</v>
      </c>
      <c r="L335" s="22">
        <f t="shared" si="41"/>
        <v>0</v>
      </c>
      <c r="M335" s="12" t="e">
        <f>VLOOKUP(請求明細!D335*1,コードリスト!A:E,5,FALSE)</f>
        <v>#VALUE!</v>
      </c>
      <c r="CF335" s="4"/>
      <c r="CH335" s="4"/>
      <c r="CK335" s="4"/>
    </row>
    <row r="336" spans="1:89" ht="11.25" customHeight="1" x14ac:dyDescent="0.4">
      <c r="A336" s="17">
        <v>335</v>
      </c>
      <c r="B336" s="23"/>
      <c r="C336" s="14"/>
      <c r="D336" s="12" t="str">
        <f t="shared" si="35"/>
        <v/>
      </c>
      <c r="E336" s="12" t="str">
        <f t="shared" si="36"/>
        <v/>
      </c>
      <c r="F336" s="19"/>
      <c r="G336" s="20"/>
      <c r="H336" s="21">
        <f t="shared" si="37"/>
        <v>0</v>
      </c>
      <c r="I336" s="21">
        <f t="shared" si="38"/>
        <v>0</v>
      </c>
      <c r="J336" s="22">
        <f t="shared" si="39"/>
        <v>0</v>
      </c>
      <c r="K336" s="21">
        <f t="shared" si="40"/>
        <v>0</v>
      </c>
      <c r="L336" s="22">
        <f t="shared" si="41"/>
        <v>0</v>
      </c>
      <c r="M336" s="12" t="e">
        <f>VLOOKUP(請求明細!D336*1,コードリスト!A:E,5,FALSE)</f>
        <v>#VALUE!</v>
      </c>
      <c r="CF336" s="4"/>
      <c r="CH336" s="4"/>
      <c r="CK336" s="4"/>
    </row>
    <row r="337" spans="1:89" ht="11.25" customHeight="1" x14ac:dyDescent="0.4">
      <c r="A337" s="17">
        <v>336</v>
      </c>
      <c r="B337" s="23"/>
      <c r="C337" s="14"/>
      <c r="D337" s="12" t="str">
        <f t="shared" si="35"/>
        <v/>
      </c>
      <c r="E337" s="12" t="str">
        <f t="shared" si="36"/>
        <v/>
      </c>
      <c r="F337" s="19"/>
      <c r="G337" s="20"/>
      <c r="H337" s="21">
        <f t="shared" si="37"/>
        <v>0</v>
      </c>
      <c r="I337" s="21">
        <f t="shared" si="38"/>
        <v>0</v>
      </c>
      <c r="J337" s="22">
        <f t="shared" si="39"/>
        <v>0</v>
      </c>
      <c r="K337" s="21">
        <f t="shared" si="40"/>
        <v>0</v>
      </c>
      <c r="L337" s="22">
        <f t="shared" si="41"/>
        <v>0</v>
      </c>
      <c r="M337" s="12" t="e">
        <f>VLOOKUP(請求明細!D337*1,コードリスト!A:E,5,FALSE)</f>
        <v>#VALUE!</v>
      </c>
      <c r="CF337" s="4"/>
      <c r="CH337" s="4"/>
      <c r="CK337" s="4"/>
    </row>
    <row r="338" spans="1:89" ht="11.25" customHeight="1" x14ac:dyDescent="0.4">
      <c r="A338" s="17">
        <v>337</v>
      </c>
      <c r="B338" s="23"/>
      <c r="C338" s="14"/>
      <c r="D338" s="12" t="str">
        <f t="shared" si="35"/>
        <v/>
      </c>
      <c r="E338" s="12" t="str">
        <f t="shared" si="36"/>
        <v/>
      </c>
      <c r="F338" s="19"/>
      <c r="G338" s="20"/>
      <c r="H338" s="21">
        <f t="shared" si="37"/>
        <v>0</v>
      </c>
      <c r="I338" s="21">
        <f t="shared" si="38"/>
        <v>0</v>
      </c>
      <c r="J338" s="22">
        <f t="shared" si="39"/>
        <v>0</v>
      </c>
      <c r="K338" s="21">
        <f t="shared" si="40"/>
        <v>0</v>
      </c>
      <c r="L338" s="22">
        <f t="shared" si="41"/>
        <v>0</v>
      </c>
      <c r="M338" s="12" t="e">
        <f>VLOOKUP(請求明細!D338*1,コードリスト!A:E,5,FALSE)</f>
        <v>#VALUE!</v>
      </c>
      <c r="CF338" s="4"/>
      <c r="CH338" s="4"/>
      <c r="CK338" s="4"/>
    </row>
    <row r="339" spans="1:89" ht="11.25" customHeight="1" x14ac:dyDescent="0.4">
      <c r="A339" s="17">
        <v>338</v>
      </c>
      <c r="B339" s="23"/>
      <c r="C339" s="14"/>
      <c r="D339" s="12" t="str">
        <f t="shared" si="35"/>
        <v/>
      </c>
      <c r="E339" s="12" t="str">
        <f t="shared" si="36"/>
        <v/>
      </c>
      <c r="F339" s="19"/>
      <c r="G339" s="20"/>
      <c r="H339" s="21">
        <f t="shared" si="37"/>
        <v>0</v>
      </c>
      <c r="I339" s="21">
        <f t="shared" si="38"/>
        <v>0</v>
      </c>
      <c r="J339" s="22">
        <f t="shared" si="39"/>
        <v>0</v>
      </c>
      <c r="K339" s="21">
        <f t="shared" si="40"/>
        <v>0</v>
      </c>
      <c r="L339" s="22">
        <f t="shared" si="41"/>
        <v>0</v>
      </c>
      <c r="M339" s="12" t="e">
        <f>VLOOKUP(請求明細!D339*1,コードリスト!A:E,5,FALSE)</f>
        <v>#VALUE!</v>
      </c>
      <c r="CF339" s="4"/>
      <c r="CH339" s="4"/>
      <c r="CK339" s="4"/>
    </row>
    <row r="340" spans="1:89" ht="11.25" customHeight="1" x14ac:dyDescent="0.4">
      <c r="A340" s="17">
        <v>339</v>
      </c>
      <c r="B340" s="23"/>
      <c r="C340" s="14"/>
      <c r="D340" s="12" t="str">
        <f t="shared" si="35"/>
        <v/>
      </c>
      <c r="E340" s="12" t="str">
        <f t="shared" si="36"/>
        <v/>
      </c>
      <c r="F340" s="19"/>
      <c r="G340" s="20"/>
      <c r="H340" s="21">
        <f t="shared" si="37"/>
        <v>0</v>
      </c>
      <c r="I340" s="21">
        <f t="shared" si="38"/>
        <v>0</v>
      </c>
      <c r="J340" s="22">
        <f t="shared" si="39"/>
        <v>0</v>
      </c>
      <c r="K340" s="21">
        <f t="shared" si="40"/>
        <v>0</v>
      </c>
      <c r="L340" s="22">
        <f t="shared" si="41"/>
        <v>0</v>
      </c>
      <c r="M340" s="12" t="e">
        <f>VLOOKUP(請求明細!D340*1,コードリスト!A:E,5,FALSE)</f>
        <v>#VALUE!</v>
      </c>
      <c r="CF340" s="4"/>
      <c r="CH340" s="4"/>
      <c r="CK340" s="4"/>
    </row>
    <row r="341" spans="1:89" ht="11.25" customHeight="1" x14ac:dyDescent="0.4">
      <c r="A341" s="17">
        <v>340</v>
      </c>
      <c r="B341" s="23"/>
      <c r="C341" s="14"/>
      <c r="D341" s="12" t="str">
        <f t="shared" si="35"/>
        <v/>
      </c>
      <c r="E341" s="12" t="str">
        <f t="shared" si="36"/>
        <v/>
      </c>
      <c r="F341" s="19"/>
      <c r="G341" s="20"/>
      <c r="H341" s="21">
        <f t="shared" si="37"/>
        <v>0</v>
      </c>
      <c r="I341" s="21">
        <f t="shared" si="38"/>
        <v>0</v>
      </c>
      <c r="J341" s="22">
        <f t="shared" si="39"/>
        <v>0</v>
      </c>
      <c r="K341" s="21">
        <f t="shared" si="40"/>
        <v>0</v>
      </c>
      <c r="L341" s="22">
        <f t="shared" si="41"/>
        <v>0</v>
      </c>
      <c r="M341" s="12" t="e">
        <f>VLOOKUP(請求明細!D341*1,コードリスト!A:E,5,FALSE)</f>
        <v>#VALUE!</v>
      </c>
      <c r="CF341" s="4"/>
      <c r="CH341" s="4"/>
      <c r="CK341" s="4"/>
    </row>
    <row r="342" spans="1:89" ht="11.25" customHeight="1" x14ac:dyDescent="0.4">
      <c r="A342" s="17">
        <v>341</v>
      </c>
      <c r="B342" s="23"/>
      <c r="C342" s="14"/>
      <c r="D342" s="12" t="str">
        <f t="shared" si="35"/>
        <v/>
      </c>
      <c r="E342" s="12" t="str">
        <f t="shared" si="36"/>
        <v/>
      </c>
      <c r="F342" s="19"/>
      <c r="G342" s="20"/>
      <c r="H342" s="21">
        <f t="shared" si="37"/>
        <v>0</v>
      </c>
      <c r="I342" s="21">
        <f t="shared" si="38"/>
        <v>0</v>
      </c>
      <c r="J342" s="22">
        <f t="shared" si="39"/>
        <v>0</v>
      </c>
      <c r="K342" s="21">
        <f t="shared" si="40"/>
        <v>0</v>
      </c>
      <c r="L342" s="22">
        <f t="shared" si="41"/>
        <v>0</v>
      </c>
      <c r="M342" s="12" t="e">
        <f>VLOOKUP(請求明細!D342*1,コードリスト!A:E,5,FALSE)</f>
        <v>#VALUE!</v>
      </c>
      <c r="CF342" s="4"/>
      <c r="CH342" s="4"/>
      <c r="CK342" s="4"/>
    </row>
    <row r="343" spans="1:89" ht="11.25" customHeight="1" x14ac:dyDescent="0.4">
      <c r="A343" s="17">
        <v>342</v>
      </c>
      <c r="B343" s="23"/>
      <c r="C343" s="14"/>
      <c r="D343" s="12" t="str">
        <f t="shared" si="35"/>
        <v/>
      </c>
      <c r="E343" s="12" t="str">
        <f t="shared" si="36"/>
        <v/>
      </c>
      <c r="F343" s="19"/>
      <c r="G343" s="20"/>
      <c r="H343" s="21">
        <f t="shared" si="37"/>
        <v>0</v>
      </c>
      <c r="I343" s="21">
        <f t="shared" si="38"/>
        <v>0</v>
      </c>
      <c r="J343" s="22">
        <f t="shared" si="39"/>
        <v>0</v>
      </c>
      <c r="K343" s="21">
        <f t="shared" si="40"/>
        <v>0</v>
      </c>
      <c r="L343" s="22">
        <f t="shared" si="41"/>
        <v>0</v>
      </c>
      <c r="M343" s="12" t="e">
        <f>VLOOKUP(請求明細!D343*1,コードリスト!A:E,5,FALSE)</f>
        <v>#VALUE!</v>
      </c>
      <c r="CF343" s="4"/>
      <c r="CH343" s="4"/>
      <c r="CK343" s="4"/>
    </row>
    <row r="344" spans="1:89" ht="11.25" customHeight="1" x14ac:dyDescent="0.4">
      <c r="A344" s="17">
        <v>343</v>
      </c>
      <c r="B344" s="23"/>
      <c r="C344" s="14"/>
      <c r="D344" s="12" t="str">
        <f t="shared" si="35"/>
        <v/>
      </c>
      <c r="E344" s="12" t="str">
        <f t="shared" si="36"/>
        <v/>
      </c>
      <c r="F344" s="19"/>
      <c r="G344" s="20"/>
      <c r="H344" s="21">
        <f t="shared" si="37"/>
        <v>0</v>
      </c>
      <c r="I344" s="21">
        <f t="shared" si="38"/>
        <v>0</v>
      </c>
      <c r="J344" s="22">
        <f t="shared" si="39"/>
        <v>0</v>
      </c>
      <c r="K344" s="21">
        <f t="shared" si="40"/>
        <v>0</v>
      </c>
      <c r="L344" s="22">
        <f t="shared" si="41"/>
        <v>0</v>
      </c>
      <c r="M344" s="12" t="e">
        <f>VLOOKUP(請求明細!D344*1,コードリスト!A:E,5,FALSE)</f>
        <v>#VALUE!</v>
      </c>
      <c r="CF344" s="4"/>
      <c r="CH344" s="4"/>
      <c r="CK344" s="4"/>
    </row>
    <row r="345" spans="1:89" ht="11.25" customHeight="1" x14ac:dyDescent="0.4">
      <c r="A345" s="17">
        <v>344</v>
      </c>
      <c r="B345" s="23"/>
      <c r="C345" s="14"/>
      <c r="D345" s="12" t="str">
        <f t="shared" si="35"/>
        <v/>
      </c>
      <c r="E345" s="12" t="str">
        <f t="shared" si="36"/>
        <v/>
      </c>
      <c r="F345" s="19"/>
      <c r="G345" s="20"/>
      <c r="H345" s="21">
        <f t="shared" si="37"/>
        <v>0</v>
      </c>
      <c r="I345" s="21">
        <f t="shared" si="38"/>
        <v>0</v>
      </c>
      <c r="J345" s="22">
        <f t="shared" si="39"/>
        <v>0</v>
      </c>
      <c r="K345" s="21">
        <f t="shared" si="40"/>
        <v>0</v>
      </c>
      <c r="L345" s="22">
        <f t="shared" si="41"/>
        <v>0</v>
      </c>
      <c r="M345" s="12" t="e">
        <f>VLOOKUP(請求明細!D345*1,コードリスト!A:E,5,FALSE)</f>
        <v>#VALUE!</v>
      </c>
      <c r="CF345" s="4"/>
      <c r="CH345" s="4"/>
      <c r="CK345" s="4"/>
    </row>
    <row r="346" spans="1:89" ht="11.25" customHeight="1" x14ac:dyDescent="0.4">
      <c r="A346" s="17">
        <v>345</v>
      </c>
      <c r="B346" s="23"/>
      <c r="C346" s="14"/>
      <c r="D346" s="12" t="str">
        <f t="shared" si="35"/>
        <v/>
      </c>
      <c r="E346" s="12" t="str">
        <f t="shared" si="36"/>
        <v/>
      </c>
      <c r="F346" s="19"/>
      <c r="G346" s="20"/>
      <c r="H346" s="21">
        <f t="shared" si="37"/>
        <v>0</v>
      </c>
      <c r="I346" s="21">
        <f t="shared" si="38"/>
        <v>0</v>
      </c>
      <c r="J346" s="22">
        <f t="shared" si="39"/>
        <v>0</v>
      </c>
      <c r="K346" s="21">
        <f t="shared" si="40"/>
        <v>0</v>
      </c>
      <c r="L346" s="22">
        <f t="shared" si="41"/>
        <v>0</v>
      </c>
      <c r="M346" s="12" t="e">
        <f>VLOOKUP(請求明細!D346*1,コードリスト!A:E,5,FALSE)</f>
        <v>#VALUE!</v>
      </c>
      <c r="CF346" s="4"/>
      <c r="CH346" s="4"/>
      <c r="CK346" s="4"/>
    </row>
    <row r="347" spans="1:89" ht="11.25" customHeight="1" x14ac:dyDescent="0.4">
      <c r="A347" s="17">
        <v>346</v>
      </c>
      <c r="B347" s="23"/>
      <c r="C347" s="14"/>
      <c r="D347" s="12" t="str">
        <f t="shared" si="35"/>
        <v/>
      </c>
      <c r="E347" s="12" t="str">
        <f t="shared" si="36"/>
        <v/>
      </c>
      <c r="F347" s="19"/>
      <c r="G347" s="20"/>
      <c r="H347" s="21">
        <f t="shared" si="37"/>
        <v>0</v>
      </c>
      <c r="I347" s="21">
        <f t="shared" si="38"/>
        <v>0</v>
      </c>
      <c r="J347" s="22">
        <f t="shared" si="39"/>
        <v>0</v>
      </c>
      <c r="K347" s="21">
        <f t="shared" si="40"/>
        <v>0</v>
      </c>
      <c r="L347" s="22">
        <f t="shared" si="41"/>
        <v>0</v>
      </c>
      <c r="M347" s="12" t="e">
        <f>VLOOKUP(請求明細!D347*1,コードリスト!A:E,5,FALSE)</f>
        <v>#VALUE!</v>
      </c>
      <c r="CF347" s="4"/>
      <c r="CH347" s="4"/>
      <c r="CK347" s="4"/>
    </row>
    <row r="348" spans="1:89" ht="11.25" customHeight="1" x14ac:dyDescent="0.4">
      <c r="A348" s="17">
        <v>347</v>
      </c>
      <c r="B348" s="23"/>
      <c r="C348" s="14"/>
      <c r="D348" s="12" t="str">
        <f t="shared" si="35"/>
        <v/>
      </c>
      <c r="E348" s="12" t="str">
        <f t="shared" si="36"/>
        <v/>
      </c>
      <c r="F348" s="19"/>
      <c r="G348" s="20"/>
      <c r="H348" s="21">
        <f t="shared" si="37"/>
        <v>0</v>
      </c>
      <c r="I348" s="21">
        <f t="shared" si="38"/>
        <v>0</v>
      </c>
      <c r="J348" s="22">
        <f t="shared" si="39"/>
        <v>0</v>
      </c>
      <c r="K348" s="21">
        <f t="shared" si="40"/>
        <v>0</v>
      </c>
      <c r="L348" s="22">
        <f t="shared" si="41"/>
        <v>0</v>
      </c>
      <c r="M348" s="12" t="e">
        <f>VLOOKUP(請求明細!D348*1,コードリスト!A:E,5,FALSE)</f>
        <v>#VALUE!</v>
      </c>
      <c r="CF348" s="4"/>
      <c r="CH348" s="4"/>
      <c r="CK348" s="4"/>
    </row>
    <row r="349" spans="1:89" ht="11.25" customHeight="1" x14ac:dyDescent="0.4">
      <c r="A349" s="17">
        <v>348</v>
      </c>
      <c r="B349" s="23"/>
      <c r="C349" s="14"/>
      <c r="D349" s="12" t="str">
        <f t="shared" si="35"/>
        <v/>
      </c>
      <c r="E349" s="12" t="str">
        <f t="shared" si="36"/>
        <v/>
      </c>
      <c r="F349" s="19"/>
      <c r="G349" s="20"/>
      <c r="H349" s="21">
        <f t="shared" si="37"/>
        <v>0</v>
      </c>
      <c r="I349" s="21">
        <f t="shared" si="38"/>
        <v>0</v>
      </c>
      <c r="J349" s="22">
        <f t="shared" si="39"/>
        <v>0</v>
      </c>
      <c r="K349" s="21">
        <f t="shared" si="40"/>
        <v>0</v>
      </c>
      <c r="L349" s="22">
        <f t="shared" si="41"/>
        <v>0</v>
      </c>
      <c r="M349" s="12" t="e">
        <f>VLOOKUP(請求明細!D349*1,コードリスト!A:E,5,FALSE)</f>
        <v>#VALUE!</v>
      </c>
      <c r="CF349" s="4"/>
      <c r="CH349" s="4"/>
      <c r="CK349" s="4"/>
    </row>
    <row r="350" spans="1:89" ht="11.25" customHeight="1" x14ac:dyDescent="0.4">
      <c r="A350" s="17">
        <v>349</v>
      </c>
      <c r="B350" s="23"/>
      <c r="C350" s="14"/>
      <c r="D350" s="12" t="str">
        <f t="shared" si="35"/>
        <v/>
      </c>
      <c r="E350" s="12" t="str">
        <f t="shared" si="36"/>
        <v/>
      </c>
      <c r="F350" s="19"/>
      <c r="G350" s="20"/>
      <c r="H350" s="21">
        <f t="shared" si="37"/>
        <v>0</v>
      </c>
      <c r="I350" s="21">
        <f t="shared" si="38"/>
        <v>0</v>
      </c>
      <c r="J350" s="22">
        <f t="shared" si="39"/>
        <v>0</v>
      </c>
      <c r="K350" s="21">
        <f t="shared" si="40"/>
        <v>0</v>
      </c>
      <c r="L350" s="22">
        <f t="shared" si="41"/>
        <v>0</v>
      </c>
      <c r="M350" s="12" t="e">
        <f>VLOOKUP(請求明細!D350*1,コードリスト!A:E,5,FALSE)</f>
        <v>#VALUE!</v>
      </c>
      <c r="CF350" s="4"/>
      <c r="CH350" s="4"/>
      <c r="CK350" s="4"/>
    </row>
    <row r="351" spans="1:89" ht="11.25" customHeight="1" x14ac:dyDescent="0.4">
      <c r="A351" s="17">
        <v>350</v>
      </c>
      <c r="B351" s="23"/>
      <c r="C351" s="14"/>
      <c r="D351" s="12" t="str">
        <f t="shared" si="35"/>
        <v/>
      </c>
      <c r="E351" s="12" t="str">
        <f t="shared" si="36"/>
        <v/>
      </c>
      <c r="F351" s="19"/>
      <c r="G351" s="20"/>
      <c r="H351" s="21">
        <f t="shared" si="37"/>
        <v>0</v>
      </c>
      <c r="I351" s="21">
        <f t="shared" si="38"/>
        <v>0</v>
      </c>
      <c r="J351" s="22">
        <f t="shared" si="39"/>
        <v>0</v>
      </c>
      <c r="K351" s="21">
        <f t="shared" si="40"/>
        <v>0</v>
      </c>
      <c r="L351" s="22">
        <f t="shared" si="41"/>
        <v>0</v>
      </c>
      <c r="M351" s="12" t="e">
        <f>VLOOKUP(請求明細!D351*1,コードリスト!A:E,5,FALSE)</f>
        <v>#VALUE!</v>
      </c>
      <c r="CF351" s="4"/>
      <c r="CH351" s="4"/>
      <c r="CK351" s="4"/>
    </row>
    <row r="352" spans="1:89" ht="11.25" customHeight="1" x14ac:dyDescent="0.4">
      <c r="A352" s="17">
        <v>351</v>
      </c>
      <c r="B352" s="23"/>
      <c r="C352" s="14"/>
      <c r="D352" s="12" t="str">
        <f t="shared" si="35"/>
        <v/>
      </c>
      <c r="E352" s="12" t="str">
        <f t="shared" si="36"/>
        <v/>
      </c>
      <c r="F352" s="19"/>
      <c r="G352" s="20"/>
      <c r="H352" s="21">
        <f t="shared" si="37"/>
        <v>0</v>
      </c>
      <c r="I352" s="21">
        <f t="shared" si="38"/>
        <v>0</v>
      </c>
      <c r="J352" s="22">
        <f t="shared" si="39"/>
        <v>0</v>
      </c>
      <c r="K352" s="21">
        <f t="shared" si="40"/>
        <v>0</v>
      </c>
      <c r="L352" s="22">
        <f t="shared" si="41"/>
        <v>0</v>
      </c>
      <c r="M352" s="12" t="e">
        <f>VLOOKUP(請求明細!D352*1,コードリスト!A:E,5,FALSE)</f>
        <v>#VALUE!</v>
      </c>
      <c r="CF352" s="4"/>
      <c r="CH352" s="4"/>
      <c r="CK352" s="4"/>
    </row>
    <row r="353" spans="1:89" ht="11.25" customHeight="1" x14ac:dyDescent="0.4">
      <c r="A353" s="17">
        <v>352</v>
      </c>
      <c r="B353" s="23"/>
      <c r="C353" s="14"/>
      <c r="D353" s="12" t="str">
        <f t="shared" si="35"/>
        <v/>
      </c>
      <c r="E353" s="12" t="str">
        <f t="shared" si="36"/>
        <v/>
      </c>
      <c r="F353" s="19"/>
      <c r="G353" s="20"/>
      <c r="H353" s="21">
        <f t="shared" si="37"/>
        <v>0</v>
      </c>
      <c r="I353" s="21">
        <f t="shared" si="38"/>
        <v>0</v>
      </c>
      <c r="J353" s="22">
        <f t="shared" si="39"/>
        <v>0</v>
      </c>
      <c r="K353" s="21">
        <f t="shared" si="40"/>
        <v>0</v>
      </c>
      <c r="L353" s="22">
        <f t="shared" si="41"/>
        <v>0</v>
      </c>
      <c r="M353" s="12" t="e">
        <f>VLOOKUP(請求明細!D353*1,コードリスト!A:E,5,FALSE)</f>
        <v>#VALUE!</v>
      </c>
      <c r="CF353" s="4"/>
      <c r="CH353" s="4"/>
      <c r="CK353" s="4"/>
    </row>
    <row r="354" spans="1:89" ht="11.25" customHeight="1" x14ac:dyDescent="0.4">
      <c r="A354" s="17">
        <v>353</v>
      </c>
      <c r="B354" s="23"/>
      <c r="C354" s="14"/>
      <c r="D354" s="12" t="str">
        <f t="shared" si="35"/>
        <v/>
      </c>
      <c r="E354" s="12" t="str">
        <f t="shared" si="36"/>
        <v/>
      </c>
      <c r="F354" s="19"/>
      <c r="G354" s="20"/>
      <c r="H354" s="21">
        <f t="shared" si="37"/>
        <v>0</v>
      </c>
      <c r="I354" s="21">
        <f t="shared" si="38"/>
        <v>0</v>
      </c>
      <c r="J354" s="22">
        <f t="shared" si="39"/>
        <v>0</v>
      </c>
      <c r="K354" s="21">
        <f t="shared" si="40"/>
        <v>0</v>
      </c>
      <c r="L354" s="22">
        <f t="shared" si="41"/>
        <v>0</v>
      </c>
      <c r="M354" s="12" t="e">
        <f>VLOOKUP(請求明細!D354*1,コードリスト!A:E,5,FALSE)</f>
        <v>#VALUE!</v>
      </c>
      <c r="CF354" s="4"/>
      <c r="CH354" s="4"/>
      <c r="CK354" s="4"/>
    </row>
    <row r="355" spans="1:89" ht="11.25" customHeight="1" x14ac:dyDescent="0.4">
      <c r="A355" s="17">
        <v>354</v>
      </c>
      <c r="B355" s="23"/>
      <c r="C355" s="14"/>
      <c r="D355" s="12" t="str">
        <f t="shared" si="35"/>
        <v/>
      </c>
      <c r="E355" s="12" t="str">
        <f t="shared" si="36"/>
        <v/>
      </c>
      <c r="F355" s="19"/>
      <c r="G355" s="20"/>
      <c r="H355" s="21">
        <f t="shared" si="37"/>
        <v>0</v>
      </c>
      <c r="I355" s="21">
        <f t="shared" si="38"/>
        <v>0</v>
      </c>
      <c r="J355" s="22">
        <f t="shared" si="39"/>
        <v>0</v>
      </c>
      <c r="K355" s="21">
        <f t="shared" si="40"/>
        <v>0</v>
      </c>
      <c r="L355" s="22">
        <f t="shared" si="41"/>
        <v>0</v>
      </c>
      <c r="M355" s="12" t="e">
        <f>VLOOKUP(請求明細!D355*1,コードリスト!A:E,5,FALSE)</f>
        <v>#VALUE!</v>
      </c>
      <c r="CF355" s="4"/>
      <c r="CH355" s="4"/>
      <c r="CK355" s="4"/>
    </row>
    <row r="356" spans="1:89" ht="11.25" customHeight="1" x14ac:dyDescent="0.4">
      <c r="A356" s="17">
        <v>355</v>
      </c>
      <c r="B356" s="23"/>
      <c r="C356" s="14"/>
      <c r="D356" s="12" t="str">
        <f t="shared" si="35"/>
        <v/>
      </c>
      <c r="E356" s="12" t="str">
        <f t="shared" si="36"/>
        <v/>
      </c>
      <c r="F356" s="19"/>
      <c r="G356" s="20"/>
      <c r="H356" s="21">
        <f t="shared" si="37"/>
        <v>0</v>
      </c>
      <c r="I356" s="21">
        <f t="shared" si="38"/>
        <v>0</v>
      </c>
      <c r="J356" s="22">
        <f t="shared" si="39"/>
        <v>0</v>
      </c>
      <c r="K356" s="21">
        <f t="shared" si="40"/>
        <v>0</v>
      </c>
      <c r="L356" s="22">
        <f t="shared" si="41"/>
        <v>0</v>
      </c>
      <c r="M356" s="12" t="e">
        <f>VLOOKUP(請求明細!D356*1,コードリスト!A:E,5,FALSE)</f>
        <v>#VALUE!</v>
      </c>
      <c r="CF356" s="4"/>
      <c r="CH356" s="4"/>
      <c r="CK356" s="4"/>
    </row>
    <row r="357" spans="1:89" ht="11.25" customHeight="1" x14ac:dyDescent="0.4">
      <c r="A357" s="17">
        <v>356</v>
      </c>
      <c r="B357" s="23"/>
      <c r="C357" s="14"/>
      <c r="D357" s="12" t="str">
        <f t="shared" si="35"/>
        <v/>
      </c>
      <c r="E357" s="12" t="str">
        <f t="shared" si="36"/>
        <v/>
      </c>
      <c r="F357" s="19"/>
      <c r="G357" s="20"/>
      <c r="H357" s="21">
        <f t="shared" si="37"/>
        <v>0</v>
      </c>
      <c r="I357" s="21">
        <f t="shared" si="38"/>
        <v>0</v>
      </c>
      <c r="J357" s="22">
        <f t="shared" si="39"/>
        <v>0</v>
      </c>
      <c r="K357" s="21">
        <f t="shared" si="40"/>
        <v>0</v>
      </c>
      <c r="L357" s="22">
        <f t="shared" si="41"/>
        <v>0</v>
      </c>
      <c r="M357" s="12" t="e">
        <f>VLOOKUP(請求明細!D357*1,コードリスト!A:E,5,FALSE)</f>
        <v>#VALUE!</v>
      </c>
      <c r="CF357" s="4"/>
      <c r="CH357" s="4"/>
      <c r="CK357" s="4"/>
    </row>
    <row r="358" spans="1:89" ht="11.25" customHeight="1" x14ac:dyDescent="0.4">
      <c r="A358" s="17">
        <v>357</v>
      </c>
      <c r="B358" s="23"/>
      <c r="C358" s="14"/>
      <c r="D358" s="12" t="str">
        <f t="shared" si="35"/>
        <v/>
      </c>
      <c r="E358" s="12" t="str">
        <f t="shared" si="36"/>
        <v/>
      </c>
      <c r="F358" s="19"/>
      <c r="G358" s="20"/>
      <c r="H358" s="21">
        <f t="shared" si="37"/>
        <v>0</v>
      </c>
      <c r="I358" s="21">
        <f t="shared" si="38"/>
        <v>0</v>
      </c>
      <c r="J358" s="22">
        <f t="shared" si="39"/>
        <v>0</v>
      </c>
      <c r="K358" s="21">
        <f t="shared" si="40"/>
        <v>0</v>
      </c>
      <c r="L358" s="22">
        <f t="shared" si="41"/>
        <v>0</v>
      </c>
      <c r="M358" s="12" t="e">
        <f>VLOOKUP(請求明細!D358*1,コードリスト!A:E,5,FALSE)</f>
        <v>#VALUE!</v>
      </c>
      <c r="CF358" s="4"/>
      <c r="CH358" s="4"/>
      <c r="CK358" s="4"/>
    </row>
    <row r="359" spans="1:89" ht="11.25" customHeight="1" x14ac:dyDescent="0.4">
      <c r="A359" s="17">
        <v>358</v>
      </c>
      <c r="B359" s="23"/>
      <c r="C359" s="14"/>
      <c r="D359" s="12" t="str">
        <f t="shared" si="35"/>
        <v/>
      </c>
      <c r="E359" s="12" t="str">
        <f t="shared" si="36"/>
        <v/>
      </c>
      <c r="F359" s="19"/>
      <c r="G359" s="20"/>
      <c r="H359" s="21">
        <f t="shared" si="37"/>
        <v>0</v>
      </c>
      <c r="I359" s="21">
        <f t="shared" si="38"/>
        <v>0</v>
      </c>
      <c r="J359" s="22">
        <f t="shared" si="39"/>
        <v>0</v>
      </c>
      <c r="K359" s="21">
        <f t="shared" si="40"/>
        <v>0</v>
      </c>
      <c r="L359" s="22">
        <f t="shared" si="41"/>
        <v>0</v>
      </c>
      <c r="M359" s="12" t="e">
        <f>VLOOKUP(請求明細!D359*1,コードリスト!A:E,5,FALSE)</f>
        <v>#VALUE!</v>
      </c>
      <c r="CF359" s="4"/>
      <c r="CH359" s="4"/>
      <c r="CK359" s="4"/>
    </row>
    <row r="360" spans="1:89" ht="11.25" customHeight="1" x14ac:dyDescent="0.4">
      <c r="A360" s="17">
        <v>359</v>
      </c>
      <c r="B360" s="23"/>
      <c r="C360" s="14"/>
      <c r="D360" s="12" t="str">
        <f t="shared" si="35"/>
        <v/>
      </c>
      <c r="E360" s="12" t="str">
        <f t="shared" si="36"/>
        <v/>
      </c>
      <c r="F360" s="19"/>
      <c r="G360" s="20"/>
      <c r="H360" s="21">
        <f t="shared" si="37"/>
        <v>0</v>
      </c>
      <c r="I360" s="21">
        <f t="shared" si="38"/>
        <v>0</v>
      </c>
      <c r="J360" s="22">
        <f t="shared" si="39"/>
        <v>0</v>
      </c>
      <c r="K360" s="21">
        <f t="shared" si="40"/>
        <v>0</v>
      </c>
      <c r="L360" s="22">
        <f t="shared" si="41"/>
        <v>0</v>
      </c>
      <c r="M360" s="12" t="e">
        <f>VLOOKUP(請求明細!D360*1,コードリスト!A:E,5,FALSE)</f>
        <v>#VALUE!</v>
      </c>
      <c r="CF360" s="4"/>
      <c r="CH360" s="4"/>
      <c r="CK360" s="4"/>
    </row>
    <row r="361" spans="1:89" ht="11.25" customHeight="1" x14ac:dyDescent="0.4">
      <c r="A361" s="17">
        <v>360</v>
      </c>
      <c r="B361" s="23"/>
      <c r="C361" s="14"/>
      <c r="D361" s="12" t="str">
        <f t="shared" si="35"/>
        <v/>
      </c>
      <c r="E361" s="12" t="str">
        <f t="shared" si="36"/>
        <v/>
      </c>
      <c r="F361" s="19"/>
      <c r="G361" s="20"/>
      <c r="H361" s="21">
        <f t="shared" si="37"/>
        <v>0</v>
      </c>
      <c r="I361" s="21">
        <f t="shared" si="38"/>
        <v>0</v>
      </c>
      <c r="J361" s="22">
        <f t="shared" si="39"/>
        <v>0</v>
      </c>
      <c r="K361" s="21">
        <f t="shared" si="40"/>
        <v>0</v>
      </c>
      <c r="L361" s="22">
        <f t="shared" si="41"/>
        <v>0</v>
      </c>
      <c r="M361" s="12" t="e">
        <f>VLOOKUP(請求明細!D361*1,コードリスト!A:E,5,FALSE)</f>
        <v>#VALUE!</v>
      </c>
      <c r="CF361" s="4"/>
      <c r="CH361" s="4"/>
      <c r="CK361" s="4"/>
    </row>
    <row r="362" spans="1:89" ht="11.25" customHeight="1" x14ac:dyDescent="0.4">
      <c r="A362" s="17">
        <v>361</v>
      </c>
      <c r="B362" s="23"/>
      <c r="C362" s="14"/>
      <c r="D362" s="12" t="str">
        <f t="shared" si="35"/>
        <v/>
      </c>
      <c r="E362" s="12" t="str">
        <f t="shared" si="36"/>
        <v/>
      </c>
      <c r="F362" s="19"/>
      <c r="G362" s="20"/>
      <c r="H362" s="21">
        <f t="shared" si="37"/>
        <v>0</v>
      </c>
      <c r="I362" s="21">
        <f t="shared" si="38"/>
        <v>0</v>
      </c>
      <c r="J362" s="22">
        <f t="shared" si="39"/>
        <v>0</v>
      </c>
      <c r="K362" s="21">
        <f t="shared" si="40"/>
        <v>0</v>
      </c>
      <c r="L362" s="22">
        <f t="shared" si="41"/>
        <v>0</v>
      </c>
      <c r="M362" s="12" t="e">
        <f>VLOOKUP(請求明細!D362*1,コードリスト!A:E,5,FALSE)</f>
        <v>#VALUE!</v>
      </c>
      <c r="CF362" s="4"/>
      <c r="CH362" s="4"/>
      <c r="CK362" s="4"/>
    </row>
    <row r="363" spans="1:89" ht="11.25" customHeight="1" x14ac:dyDescent="0.4">
      <c r="A363" s="17">
        <v>362</v>
      </c>
      <c r="B363" s="23"/>
      <c r="C363" s="14"/>
      <c r="D363" s="12" t="str">
        <f t="shared" si="35"/>
        <v/>
      </c>
      <c r="E363" s="12" t="str">
        <f t="shared" si="36"/>
        <v/>
      </c>
      <c r="F363" s="19"/>
      <c r="G363" s="20"/>
      <c r="H363" s="21">
        <f t="shared" si="37"/>
        <v>0</v>
      </c>
      <c r="I363" s="21">
        <f t="shared" si="38"/>
        <v>0</v>
      </c>
      <c r="J363" s="22">
        <f t="shared" si="39"/>
        <v>0</v>
      </c>
      <c r="K363" s="21">
        <f t="shared" si="40"/>
        <v>0</v>
      </c>
      <c r="L363" s="22">
        <f t="shared" si="41"/>
        <v>0</v>
      </c>
      <c r="M363" s="12" t="e">
        <f>VLOOKUP(請求明細!D363*1,コードリスト!A:E,5,FALSE)</f>
        <v>#VALUE!</v>
      </c>
      <c r="CF363" s="4"/>
      <c r="CH363" s="4"/>
      <c r="CK363" s="4"/>
    </row>
    <row r="364" spans="1:89" ht="11.25" customHeight="1" x14ac:dyDescent="0.4">
      <c r="A364" s="17">
        <v>363</v>
      </c>
      <c r="B364" s="23"/>
      <c r="C364" s="14"/>
      <c r="D364" s="12" t="str">
        <f t="shared" si="35"/>
        <v/>
      </c>
      <c r="E364" s="12" t="str">
        <f t="shared" si="36"/>
        <v/>
      </c>
      <c r="F364" s="19"/>
      <c r="G364" s="20"/>
      <c r="H364" s="21">
        <f t="shared" si="37"/>
        <v>0</v>
      </c>
      <c r="I364" s="21">
        <f t="shared" si="38"/>
        <v>0</v>
      </c>
      <c r="J364" s="22">
        <f t="shared" si="39"/>
        <v>0</v>
      </c>
      <c r="K364" s="21">
        <f t="shared" si="40"/>
        <v>0</v>
      </c>
      <c r="L364" s="22">
        <f t="shared" si="41"/>
        <v>0</v>
      </c>
      <c r="M364" s="12" t="e">
        <f>VLOOKUP(請求明細!D364*1,コードリスト!A:E,5,FALSE)</f>
        <v>#VALUE!</v>
      </c>
      <c r="CF364" s="4"/>
      <c r="CH364" s="4"/>
      <c r="CK364" s="4"/>
    </row>
    <row r="365" spans="1:89" ht="11.25" customHeight="1" x14ac:dyDescent="0.4">
      <c r="A365" s="17">
        <v>364</v>
      </c>
      <c r="B365" s="23"/>
      <c r="C365" s="14"/>
      <c r="D365" s="12" t="str">
        <f t="shared" si="35"/>
        <v/>
      </c>
      <c r="E365" s="12" t="str">
        <f t="shared" si="36"/>
        <v/>
      </c>
      <c r="F365" s="19"/>
      <c r="G365" s="20"/>
      <c r="H365" s="21">
        <f t="shared" si="37"/>
        <v>0</v>
      </c>
      <c r="I365" s="21">
        <f t="shared" si="38"/>
        <v>0</v>
      </c>
      <c r="J365" s="22">
        <f t="shared" si="39"/>
        <v>0</v>
      </c>
      <c r="K365" s="21">
        <f t="shared" si="40"/>
        <v>0</v>
      </c>
      <c r="L365" s="22">
        <f t="shared" si="41"/>
        <v>0</v>
      </c>
      <c r="M365" s="12" t="e">
        <f>VLOOKUP(請求明細!D365*1,コードリスト!A:E,5,FALSE)</f>
        <v>#VALUE!</v>
      </c>
      <c r="CF365" s="4"/>
      <c r="CH365" s="4"/>
      <c r="CK365" s="4"/>
    </row>
    <row r="366" spans="1:89" ht="11.25" customHeight="1" x14ac:dyDescent="0.4">
      <c r="A366" s="17">
        <v>365</v>
      </c>
      <c r="B366" s="23"/>
      <c r="C366" s="14"/>
      <c r="D366" s="12" t="str">
        <f t="shared" si="35"/>
        <v/>
      </c>
      <c r="E366" s="12" t="str">
        <f t="shared" si="36"/>
        <v/>
      </c>
      <c r="F366" s="19"/>
      <c r="G366" s="20"/>
      <c r="H366" s="21">
        <f t="shared" si="37"/>
        <v>0</v>
      </c>
      <c r="I366" s="21">
        <f t="shared" si="38"/>
        <v>0</v>
      </c>
      <c r="J366" s="22">
        <f t="shared" si="39"/>
        <v>0</v>
      </c>
      <c r="K366" s="21">
        <f t="shared" si="40"/>
        <v>0</v>
      </c>
      <c r="L366" s="22">
        <f t="shared" si="41"/>
        <v>0</v>
      </c>
      <c r="M366" s="12" t="e">
        <f>VLOOKUP(請求明細!D366*1,コードリスト!A:E,5,FALSE)</f>
        <v>#VALUE!</v>
      </c>
      <c r="CF366" s="4"/>
      <c r="CH366" s="4"/>
      <c r="CK366" s="4"/>
    </row>
    <row r="367" spans="1:89" ht="11.25" customHeight="1" x14ac:dyDescent="0.4">
      <c r="A367" s="17">
        <v>366</v>
      </c>
      <c r="B367" s="23"/>
      <c r="C367" s="14"/>
      <c r="D367" s="12" t="str">
        <f t="shared" si="35"/>
        <v/>
      </c>
      <c r="E367" s="12" t="str">
        <f t="shared" si="36"/>
        <v/>
      </c>
      <c r="F367" s="19"/>
      <c r="G367" s="20"/>
      <c r="H367" s="21">
        <f t="shared" si="37"/>
        <v>0</v>
      </c>
      <c r="I367" s="21">
        <f t="shared" si="38"/>
        <v>0</v>
      </c>
      <c r="J367" s="22">
        <f t="shared" si="39"/>
        <v>0</v>
      </c>
      <c r="K367" s="21">
        <f t="shared" si="40"/>
        <v>0</v>
      </c>
      <c r="L367" s="22">
        <f t="shared" si="41"/>
        <v>0</v>
      </c>
      <c r="M367" s="12" t="e">
        <f>VLOOKUP(請求明細!D367*1,コードリスト!A:E,5,FALSE)</f>
        <v>#VALUE!</v>
      </c>
      <c r="CF367" s="4"/>
      <c r="CH367" s="4"/>
      <c r="CK367" s="4"/>
    </row>
    <row r="368" spans="1:89" ht="11.25" customHeight="1" x14ac:dyDescent="0.4">
      <c r="A368" s="17">
        <v>367</v>
      </c>
      <c r="B368" s="23"/>
      <c r="C368" s="14"/>
      <c r="D368" s="12" t="str">
        <f t="shared" si="35"/>
        <v/>
      </c>
      <c r="E368" s="12" t="str">
        <f t="shared" si="36"/>
        <v/>
      </c>
      <c r="F368" s="19"/>
      <c r="G368" s="20"/>
      <c r="H368" s="21">
        <f t="shared" si="37"/>
        <v>0</v>
      </c>
      <c r="I368" s="21">
        <f t="shared" si="38"/>
        <v>0</v>
      </c>
      <c r="J368" s="22">
        <f t="shared" si="39"/>
        <v>0</v>
      </c>
      <c r="K368" s="21">
        <f t="shared" si="40"/>
        <v>0</v>
      </c>
      <c r="L368" s="22">
        <f t="shared" si="41"/>
        <v>0</v>
      </c>
      <c r="M368" s="12" t="e">
        <f>VLOOKUP(請求明細!D368*1,コードリスト!A:E,5,FALSE)</f>
        <v>#VALUE!</v>
      </c>
      <c r="CF368" s="4"/>
      <c r="CH368" s="4"/>
      <c r="CK368" s="4"/>
    </row>
    <row r="369" spans="1:89" ht="11.25" customHeight="1" x14ac:dyDescent="0.4">
      <c r="A369" s="17">
        <v>368</v>
      </c>
      <c r="B369" s="23"/>
      <c r="C369" s="14"/>
      <c r="D369" s="12" t="str">
        <f t="shared" si="35"/>
        <v/>
      </c>
      <c r="E369" s="12" t="str">
        <f t="shared" si="36"/>
        <v/>
      </c>
      <c r="F369" s="19"/>
      <c r="G369" s="20"/>
      <c r="H369" s="21">
        <f t="shared" si="37"/>
        <v>0</v>
      </c>
      <c r="I369" s="21">
        <f t="shared" si="38"/>
        <v>0</v>
      </c>
      <c r="J369" s="22">
        <f t="shared" si="39"/>
        <v>0</v>
      </c>
      <c r="K369" s="21">
        <f t="shared" si="40"/>
        <v>0</v>
      </c>
      <c r="L369" s="22">
        <f t="shared" si="41"/>
        <v>0</v>
      </c>
      <c r="M369" s="12" t="e">
        <f>VLOOKUP(請求明細!D369*1,コードリスト!A:E,5,FALSE)</f>
        <v>#VALUE!</v>
      </c>
      <c r="CF369" s="4"/>
      <c r="CH369" s="4"/>
      <c r="CK369" s="4"/>
    </row>
    <row r="370" spans="1:89" ht="11.25" customHeight="1" x14ac:dyDescent="0.4">
      <c r="A370" s="17">
        <v>369</v>
      </c>
      <c r="B370" s="23"/>
      <c r="C370" s="14"/>
      <c r="D370" s="12" t="str">
        <f t="shared" si="35"/>
        <v/>
      </c>
      <c r="E370" s="12" t="str">
        <f t="shared" si="36"/>
        <v/>
      </c>
      <c r="F370" s="19"/>
      <c r="G370" s="20"/>
      <c r="H370" s="21">
        <f t="shared" si="37"/>
        <v>0</v>
      </c>
      <c r="I370" s="21">
        <f t="shared" si="38"/>
        <v>0</v>
      </c>
      <c r="J370" s="22">
        <f t="shared" si="39"/>
        <v>0</v>
      </c>
      <c r="K370" s="21">
        <f t="shared" si="40"/>
        <v>0</v>
      </c>
      <c r="L370" s="22">
        <f t="shared" si="41"/>
        <v>0</v>
      </c>
      <c r="M370" s="12" t="e">
        <f>VLOOKUP(請求明細!D370*1,コードリスト!A:E,5,FALSE)</f>
        <v>#VALUE!</v>
      </c>
      <c r="CF370" s="4"/>
      <c r="CH370" s="4"/>
      <c r="CK370" s="4"/>
    </row>
    <row r="371" spans="1:89" ht="11.25" customHeight="1" x14ac:dyDescent="0.4">
      <c r="A371" s="17">
        <v>370</v>
      </c>
      <c r="B371" s="23"/>
      <c r="C371" s="14"/>
      <c r="D371" s="12" t="str">
        <f t="shared" si="35"/>
        <v/>
      </c>
      <c r="E371" s="12" t="str">
        <f t="shared" si="36"/>
        <v/>
      </c>
      <c r="F371" s="19"/>
      <c r="G371" s="20"/>
      <c r="H371" s="21">
        <f t="shared" si="37"/>
        <v>0</v>
      </c>
      <c r="I371" s="21">
        <f t="shared" si="38"/>
        <v>0</v>
      </c>
      <c r="J371" s="22">
        <f t="shared" si="39"/>
        <v>0</v>
      </c>
      <c r="K371" s="21">
        <f t="shared" si="40"/>
        <v>0</v>
      </c>
      <c r="L371" s="22">
        <f t="shared" si="41"/>
        <v>0</v>
      </c>
      <c r="M371" s="12" t="e">
        <f>VLOOKUP(請求明細!D371*1,コードリスト!A:E,5,FALSE)</f>
        <v>#VALUE!</v>
      </c>
      <c r="CF371" s="4"/>
      <c r="CH371" s="4"/>
      <c r="CK371" s="4"/>
    </row>
    <row r="372" spans="1:89" ht="11.25" customHeight="1" x14ac:dyDescent="0.4">
      <c r="A372" s="17">
        <v>371</v>
      </c>
      <c r="B372" s="23"/>
      <c r="C372" s="14"/>
      <c r="D372" s="12" t="str">
        <f t="shared" si="35"/>
        <v/>
      </c>
      <c r="E372" s="12" t="str">
        <f t="shared" si="36"/>
        <v/>
      </c>
      <c r="F372" s="19"/>
      <c r="G372" s="20"/>
      <c r="H372" s="21">
        <f t="shared" si="37"/>
        <v>0</v>
      </c>
      <c r="I372" s="21">
        <f t="shared" si="38"/>
        <v>0</v>
      </c>
      <c r="J372" s="22">
        <f t="shared" si="39"/>
        <v>0</v>
      </c>
      <c r="K372" s="21">
        <f t="shared" si="40"/>
        <v>0</v>
      </c>
      <c r="L372" s="22">
        <f t="shared" si="41"/>
        <v>0</v>
      </c>
      <c r="M372" s="12" t="e">
        <f>VLOOKUP(請求明細!D372*1,コードリスト!A:E,5,FALSE)</f>
        <v>#VALUE!</v>
      </c>
      <c r="CF372" s="4"/>
      <c r="CH372" s="4"/>
      <c r="CK372" s="4"/>
    </row>
    <row r="373" spans="1:89" ht="11.25" customHeight="1" x14ac:dyDescent="0.4">
      <c r="A373" s="17">
        <v>372</v>
      </c>
      <c r="B373" s="23"/>
      <c r="C373" s="14"/>
      <c r="D373" s="12" t="str">
        <f t="shared" si="35"/>
        <v/>
      </c>
      <c r="E373" s="12" t="str">
        <f t="shared" si="36"/>
        <v/>
      </c>
      <c r="F373" s="19"/>
      <c r="G373" s="20"/>
      <c r="H373" s="21">
        <f t="shared" si="37"/>
        <v>0</v>
      </c>
      <c r="I373" s="21">
        <f t="shared" si="38"/>
        <v>0</v>
      </c>
      <c r="J373" s="22">
        <f t="shared" si="39"/>
        <v>0</v>
      </c>
      <c r="K373" s="21">
        <f t="shared" si="40"/>
        <v>0</v>
      </c>
      <c r="L373" s="22">
        <f t="shared" si="41"/>
        <v>0</v>
      </c>
      <c r="M373" s="12" t="e">
        <f>VLOOKUP(請求明細!D373*1,コードリスト!A:E,5,FALSE)</f>
        <v>#VALUE!</v>
      </c>
      <c r="CF373" s="4"/>
      <c r="CH373" s="4"/>
      <c r="CK373" s="4"/>
    </row>
    <row r="374" spans="1:89" ht="11.25" customHeight="1" x14ac:dyDescent="0.4">
      <c r="A374" s="17">
        <v>373</v>
      </c>
      <c r="B374" s="23"/>
      <c r="C374" s="14"/>
      <c r="D374" s="12" t="str">
        <f t="shared" si="35"/>
        <v/>
      </c>
      <c r="E374" s="12" t="str">
        <f t="shared" si="36"/>
        <v/>
      </c>
      <c r="F374" s="19"/>
      <c r="G374" s="20"/>
      <c r="H374" s="21">
        <f t="shared" si="37"/>
        <v>0</v>
      </c>
      <c r="I374" s="21">
        <f t="shared" si="38"/>
        <v>0</v>
      </c>
      <c r="J374" s="22">
        <f t="shared" si="39"/>
        <v>0</v>
      </c>
      <c r="K374" s="21">
        <f t="shared" si="40"/>
        <v>0</v>
      </c>
      <c r="L374" s="22">
        <f t="shared" si="41"/>
        <v>0</v>
      </c>
      <c r="M374" s="12" t="e">
        <f>VLOOKUP(請求明細!D374*1,コードリスト!A:E,5,FALSE)</f>
        <v>#VALUE!</v>
      </c>
      <c r="CF374" s="4"/>
      <c r="CH374" s="4"/>
      <c r="CK374" s="4"/>
    </row>
    <row r="375" spans="1:89" ht="11.25" customHeight="1" x14ac:dyDescent="0.4">
      <c r="A375" s="17">
        <v>374</v>
      </c>
      <c r="B375" s="23"/>
      <c r="C375" s="14"/>
      <c r="D375" s="12" t="str">
        <f t="shared" si="35"/>
        <v/>
      </c>
      <c r="E375" s="12" t="str">
        <f t="shared" si="36"/>
        <v/>
      </c>
      <c r="F375" s="19"/>
      <c r="G375" s="20"/>
      <c r="H375" s="21">
        <f t="shared" si="37"/>
        <v>0</v>
      </c>
      <c r="I375" s="21">
        <f t="shared" si="38"/>
        <v>0</v>
      </c>
      <c r="J375" s="22">
        <f t="shared" si="39"/>
        <v>0</v>
      </c>
      <c r="K375" s="21">
        <f t="shared" si="40"/>
        <v>0</v>
      </c>
      <c r="L375" s="22">
        <f t="shared" si="41"/>
        <v>0</v>
      </c>
      <c r="M375" s="12" t="e">
        <f>VLOOKUP(請求明細!D375*1,コードリスト!A:E,5,FALSE)</f>
        <v>#VALUE!</v>
      </c>
      <c r="CF375" s="4"/>
      <c r="CH375" s="4"/>
      <c r="CK375" s="4"/>
    </row>
    <row r="376" spans="1:89" ht="11.25" customHeight="1" x14ac:dyDescent="0.4">
      <c r="A376" s="17">
        <v>375</v>
      </c>
      <c r="B376" s="23"/>
      <c r="C376" s="14"/>
      <c r="D376" s="12" t="str">
        <f t="shared" si="35"/>
        <v/>
      </c>
      <c r="E376" s="12" t="str">
        <f t="shared" si="36"/>
        <v/>
      </c>
      <c r="F376" s="19"/>
      <c r="G376" s="20"/>
      <c r="H376" s="21">
        <f t="shared" si="37"/>
        <v>0</v>
      </c>
      <c r="I376" s="21">
        <f t="shared" si="38"/>
        <v>0</v>
      </c>
      <c r="J376" s="22">
        <f t="shared" si="39"/>
        <v>0</v>
      </c>
      <c r="K376" s="21">
        <f t="shared" si="40"/>
        <v>0</v>
      </c>
      <c r="L376" s="22">
        <f t="shared" si="41"/>
        <v>0</v>
      </c>
      <c r="M376" s="12" t="e">
        <f>VLOOKUP(請求明細!D376*1,コードリスト!A:E,5,FALSE)</f>
        <v>#VALUE!</v>
      </c>
      <c r="CF376" s="4"/>
      <c r="CH376" s="4"/>
      <c r="CK376" s="4"/>
    </row>
    <row r="377" spans="1:89" ht="11.25" customHeight="1" x14ac:dyDescent="0.4">
      <c r="A377" s="17">
        <v>376</v>
      </c>
      <c r="B377" s="23"/>
      <c r="C377" s="14"/>
      <c r="D377" s="12" t="str">
        <f t="shared" si="35"/>
        <v/>
      </c>
      <c r="E377" s="12" t="str">
        <f t="shared" si="36"/>
        <v/>
      </c>
      <c r="F377" s="19"/>
      <c r="G377" s="20"/>
      <c r="H377" s="21">
        <f t="shared" si="37"/>
        <v>0</v>
      </c>
      <c r="I377" s="21">
        <f t="shared" si="38"/>
        <v>0</v>
      </c>
      <c r="J377" s="22">
        <f t="shared" si="39"/>
        <v>0</v>
      </c>
      <c r="K377" s="21">
        <f t="shared" si="40"/>
        <v>0</v>
      </c>
      <c r="L377" s="22">
        <f t="shared" si="41"/>
        <v>0</v>
      </c>
      <c r="M377" s="12" t="e">
        <f>VLOOKUP(請求明細!D377*1,コードリスト!A:E,5,FALSE)</f>
        <v>#VALUE!</v>
      </c>
      <c r="CF377" s="4"/>
      <c r="CH377" s="4"/>
      <c r="CK377" s="4"/>
    </row>
    <row r="378" spans="1:89" ht="11.25" customHeight="1" x14ac:dyDescent="0.4">
      <c r="A378" s="17">
        <v>377</v>
      </c>
      <c r="B378" s="23"/>
      <c r="C378" s="14"/>
      <c r="D378" s="12" t="str">
        <f t="shared" si="35"/>
        <v/>
      </c>
      <c r="E378" s="12" t="str">
        <f t="shared" si="36"/>
        <v/>
      </c>
      <c r="F378" s="19"/>
      <c r="G378" s="20"/>
      <c r="H378" s="21">
        <f t="shared" si="37"/>
        <v>0</v>
      </c>
      <c r="I378" s="21">
        <f t="shared" si="38"/>
        <v>0</v>
      </c>
      <c r="J378" s="22">
        <f t="shared" si="39"/>
        <v>0</v>
      </c>
      <c r="K378" s="21">
        <f t="shared" si="40"/>
        <v>0</v>
      </c>
      <c r="L378" s="22">
        <f t="shared" si="41"/>
        <v>0</v>
      </c>
      <c r="M378" s="12" t="e">
        <f>VLOOKUP(請求明細!D378*1,コードリスト!A:E,5,FALSE)</f>
        <v>#VALUE!</v>
      </c>
      <c r="CF378" s="4"/>
      <c r="CH378" s="4"/>
      <c r="CK378" s="4"/>
    </row>
    <row r="379" spans="1:89" ht="11.25" customHeight="1" x14ac:dyDescent="0.4">
      <c r="A379" s="17">
        <v>378</v>
      </c>
      <c r="B379" s="23"/>
      <c r="C379" s="14"/>
      <c r="D379" s="12" t="str">
        <f t="shared" si="35"/>
        <v/>
      </c>
      <c r="E379" s="12" t="str">
        <f t="shared" si="36"/>
        <v/>
      </c>
      <c r="F379" s="19"/>
      <c r="G379" s="20"/>
      <c r="H379" s="21">
        <f t="shared" si="37"/>
        <v>0</v>
      </c>
      <c r="I379" s="21">
        <f t="shared" si="38"/>
        <v>0</v>
      </c>
      <c r="J379" s="22">
        <f t="shared" si="39"/>
        <v>0</v>
      </c>
      <c r="K379" s="21">
        <f t="shared" si="40"/>
        <v>0</v>
      </c>
      <c r="L379" s="22">
        <f t="shared" si="41"/>
        <v>0</v>
      </c>
      <c r="M379" s="12" t="e">
        <f>VLOOKUP(請求明細!D379*1,コードリスト!A:E,5,FALSE)</f>
        <v>#VALUE!</v>
      </c>
      <c r="CF379" s="4"/>
      <c r="CH379" s="4"/>
      <c r="CK379" s="4"/>
    </row>
    <row r="380" spans="1:89" ht="11.25" customHeight="1" x14ac:dyDescent="0.4">
      <c r="A380" s="17">
        <v>379</v>
      </c>
      <c r="B380" s="23"/>
      <c r="C380" s="14"/>
      <c r="D380" s="12" t="str">
        <f t="shared" si="35"/>
        <v/>
      </c>
      <c r="E380" s="12" t="str">
        <f t="shared" si="36"/>
        <v/>
      </c>
      <c r="F380" s="19"/>
      <c r="G380" s="20"/>
      <c r="H380" s="21">
        <f t="shared" si="37"/>
        <v>0</v>
      </c>
      <c r="I380" s="21">
        <f t="shared" si="38"/>
        <v>0</v>
      </c>
      <c r="J380" s="22">
        <f t="shared" si="39"/>
        <v>0</v>
      </c>
      <c r="K380" s="21">
        <f t="shared" si="40"/>
        <v>0</v>
      </c>
      <c r="L380" s="22">
        <f t="shared" si="41"/>
        <v>0</v>
      </c>
      <c r="M380" s="12" t="e">
        <f>VLOOKUP(請求明細!D380*1,コードリスト!A:E,5,FALSE)</f>
        <v>#VALUE!</v>
      </c>
      <c r="CF380" s="4"/>
      <c r="CH380" s="4"/>
      <c r="CK380" s="4"/>
    </row>
    <row r="381" spans="1:89" ht="11.25" customHeight="1" x14ac:dyDescent="0.4">
      <c r="A381" s="17">
        <v>380</v>
      </c>
      <c r="B381" s="23"/>
      <c r="C381" s="14"/>
      <c r="D381" s="12" t="str">
        <f t="shared" si="35"/>
        <v/>
      </c>
      <c r="E381" s="12" t="str">
        <f t="shared" si="36"/>
        <v/>
      </c>
      <c r="F381" s="19"/>
      <c r="G381" s="20"/>
      <c r="H381" s="21">
        <f t="shared" si="37"/>
        <v>0</v>
      </c>
      <c r="I381" s="21">
        <f t="shared" si="38"/>
        <v>0</v>
      </c>
      <c r="J381" s="22">
        <f t="shared" si="39"/>
        <v>0</v>
      </c>
      <c r="K381" s="21">
        <f t="shared" si="40"/>
        <v>0</v>
      </c>
      <c r="L381" s="22">
        <f t="shared" si="41"/>
        <v>0</v>
      </c>
      <c r="M381" s="12" t="e">
        <f>VLOOKUP(請求明細!D381*1,コードリスト!A:E,5,FALSE)</f>
        <v>#VALUE!</v>
      </c>
      <c r="CF381" s="4"/>
      <c r="CH381" s="4"/>
      <c r="CK381" s="4"/>
    </row>
    <row r="382" spans="1:89" ht="11.25" customHeight="1" x14ac:dyDescent="0.4">
      <c r="A382" s="17">
        <v>381</v>
      </c>
      <c r="B382" s="23"/>
      <c r="C382" s="14"/>
      <c r="D382" s="12" t="str">
        <f t="shared" si="35"/>
        <v/>
      </c>
      <c r="E382" s="12" t="str">
        <f t="shared" si="36"/>
        <v/>
      </c>
      <c r="F382" s="19"/>
      <c r="G382" s="20"/>
      <c r="H382" s="21">
        <f t="shared" si="37"/>
        <v>0</v>
      </c>
      <c r="I382" s="21">
        <f t="shared" si="38"/>
        <v>0</v>
      </c>
      <c r="J382" s="22">
        <f t="shared" si="39"/>
        <v>0</v>
      </c>
      <c r="K382" s="21">
        <f t="shared" si="40"/>
        <v>0</v>
      </c>
      <c r="L382" s="22">
        <f t="shared" si="41"/>
        <v>0</v>
      </c>
      <c r="M382" s="12" t="e">
        <f>VLOOKUP(請求明細!D382*1,コードリスト!A:E,5,FALSE)</f>
        <v>#VALUE!</v>
      </c>
      <c r="CF382" s="4"/>
      <c r="CH382" s="4"/>
      <c r="CK382" s="4"/>
    </row>
    <row r="383" spans="1:89" ht="11.25" customHeight="1" x14ac:dyDescent="0.4">
      <c r="A383" s="17">
        <v>382</v>
      </c>
      <c r="B383" s="23"/>
      <c r="C383" s="14"/>
      <c r="D383" s="12" t="str">
        <f t="shared" si="35"/>
        <v/>
      </c>
      <c r="E383" s="12" t="str">
        <f t="shared" si="36"/>
        <v/>
      </c>
      <c r="F383" s="19"/>
      <c r="G383" s="20"/>
      <c r="H383" s="21">
        <f t="shared" si="37"/>
        <v>0</v>
      </c>
      <c r="I383" s="21">
        <f t="shared" si="38"/>
        <v>0</v>
      </c>
      <c r="J383" s="22">
        <f t="shared" si="39"/>
        <v>0</v>
      </c>
      <c r="K383" s="21">
        <f t="shared" si="40"/>
        <v>0</v>
      </c>
      <c r="L383" s="22">
        <f t="shared" si="41"/>
        <v>0</v>
      </c>
      <c r="M383" s="12" t="e">
        <f>VLOOKUP(請求明細!D383*1,コードリスト!A:E,5,FALSE)</f>
        <v>#VALUE!</v>
      </c>
      <c r="CF383" s="4"/>
      <c r="CH383" s="4"/>
      <c r="CK383" s="4"/>
    </row>
    <row r="384" spans="1:89" ht="11.25" customHeight="1" x14ac:dyDescent="0.4">
      <c r="A384" s="17">
        <v>383</v>
      </c>
      <c r="B384" s="23"/>
      <c r="C384" s="14"/>
      <c r="D384" s="12" t="str">
        <f t="shared" si="35"/>
        <v/>
      </c>
      <c r="E384" s="12" t="str">
        <f t="shared" si="36"/>
        <v/>
      </c>
      <c r="F384" s="19"/>
      <c r="G384" s="20"/>
      <c r="H384" s="21">
        <f t="shared" si="37"/>
        <v>0</v>
      </c>
      <c r="I384" s="21">
        <f t="shared" si="38"/>
        <v>0</v>
      </c>
      <c r="J384" s="22">
        <f t="shared" si="39"/>
        <v>0</v>
      </c>
      <c r="K384" s="21">
        <f t="shared" si="40"/>
        <v>0</v>
      </c>
      <c r="L384" s="22">
        <f t="shared" si="41"/>
        <v>0</v>
      </c>
      <c r="M384" s="12" t="e">
        <f>VLOOKUP(請求明細!D384*1,コードリスト!A:E,5,FALSE)</f>
        <v>#VALUE!</v>
      </c>
      <c r="CF384" s="4"/>
      <c r="CH384" s="4"/>
      <c r="CK384" s="4"/>
    </row>
    <row r="385" spans="1:89" ht="11.25" customHeight="1" x14ac:dyDescent="0.4">
      <c r="A385" s="17">
        <v>384</v>
      </c>
      <c r="B385" s="23"/>
      <c r="C385" s="14"/>
      <c r="D385" s="12" t="str">
        <f t="shared" si="35"/>
        <v/>
      </c>
      <c r="E385" s="12" t="str">
        <f t="shared" si="36"/>
        <v/>
      </c>
      <c r="F385" s="19"/>
      <c r="G385" s="20"/>
      <c r="H385" s="21">
        <f t="shared" si="37"/>
        <v>0</v>
      </c>
      <c r="I385" s="21">
        <f t="shared" si="38"/>
        <v>0</v>
      </c>
      <c r="J385" s="22">
        <f t="shared" si="39"/>
        <v>0</v>
      </c>
      <c r="K385" s="21">
        <f t="shared" si="40"/>
        <v>0</v>
      </c>
      <c r="L385" s="22">
        <f t="shared" si="41"/>
        <v>0</v>
      </c>
      <c r="M385" s="12" t="e">
        <f>VLOOKUP(請求明細!D385*1,コードリスト!A:E,5,FALSE)</f>
        <v>#VALUE!</v>
      </c>
      <c r="CF385" s="4"/>
      <c r="CH385" s="4"/>
      <c r="CK385" s="4"/>
    </row>
    <row r="386" spans="1:89" ht="11.25" customHeight="1" x14ac:dyDescent="0.4">
      <c r="A386" s="17">
        <v>385</v>
      </c>
      <c r="B386" s="23"/>
      <c r="C386" s="14"/>
      <c r="D386" s="12" t="str">
        <f t="shared" si="35"/>
        <v/>
      </c>
      <c r="E386" s="12" t="str">
        <f t="shared" si="36"/>
        <v/>
      </c>
      <c r="F386" s="19"/>
      <c r="G386" s="20"/>
      <c r="H386" s="21">
        <f t="shared" si="37"/>
        <v>0</v>
      </c>
      <c r="I386" s="21">
        <f t="shared" si="38"/>
        <v>0</v>
      </c>
      <c r="J386" s="22">
        <f t="shared" si="39"/>
        <v>0</v>
      </c>
      <c r="K386" s="21">
        <f t="shared" si="40"/>
        <v>0</v>
      </c>
      <c r="L386" s="22">
        <f t="shared" si="41"/>
        <v>0</v>
      </c>
      <c r="M386" s="12" t="e">
        <f>VLOOKUP(請求明細!D386*1,コードリスト!A:E,5,FALSE)</f>
        <v>#VALUE!</v>
      </c>
      <c r="CF386" s="4"/>
      <c r="CH386" s="4"/>
      <c r="CK386" s="4"/>
    </row>
    <row r="387" spans="1:89" ht="11.25" customHeight="1" x14ac:dyDescent="0.4">
      <c r="A387" s="17">
        <v>386</v>
      </c>
      <c r="B387" s="23"/>
      <c r="C387" s="14"/>
      <c r="D387" s="12" t="str">
        <f t="shared" ref="D387:D450" si="42">LEFT(C387,4)</f>
        <v/>
      </c>
      <c r="E387" s="12" t="str">
        <f t="shared" ref="E387:E450" si="43">MID(C387,5,2)</f>
        <v/>
      </c>
      <c r="F387" s="19"/>
      <c r="G387" s="20"/>
      <c r="H387" s="21">
        <f t="shared" ref="H387:H450" si="44">ROUNDDOWN(G387/1.1,0)</f>
        <v>0</v>
      </c>
      <c r="I387" s="21">
        <f t="shared" ref="I387:I450" si="45">ROUND(H387*$O$2,0)</f>
        <v>0</v>
      </c>
      <c r="J387" s="22">
        <f t="shared" ref="J387:J450" si="46">H387-I387</f>
        <v>0</v>
      </c>
      <c r="K387" s="21">
        <f t="shared" ref="K387:K450" si="47">ROUND(H387*(1-$P$2),0)</f>
        <v>0</v>
      </c>
      <c r="L387" s="22">
        <f t="shared" ref="L387:L450" si="48">K387-J387</f>
        <v>0</v>
      </c>
      <c r="M387" s="12" t="e">
        <f>VLOOKUP(請求明細!D387*1,コードリスト!A:E,5,FALSE)</f>
        <v>#VALUE!</v>
      </c>
      <c r="CF387" s="4"/>
      <c r="CH387" s="4"/>
      <c r="CK387" s="4"/>
    </row>
    <row r="388" spans="1:89" ht="11.25" customHeight="1" x14ac:dyDescent="0.4">
      <c r="A388" s="17">
        <v>387</v>
      </c>
      <c r="B388" s="23"/>
      <c r="C388" s="14"/>
      <c r="D388" s="12" t="str">
        <f t="shared" si="42"/>
        <v/>
      </c>
      <c r="E388" s="12" t="str">
        <f t="shared" si="43"/>
        <v/>
      </c>
      <c r="F388" s="19"/>
      <c r="G388" s="20"/>
      <c r="H388" s="21">
        <f t="shared" si="44"/>
        <v>0</v>
      </c>
      <c r="I388" s="21">
        <f t="shared" si="45"/>
        <v>0</v>
      </c>
      <c r="J388" s="22">
        <f t="shared" si="46"/>
        <v>0</v>
      </c>
      <c r="K388" s="21">
        <f t="shared" si="47"/>
        <v>0</v>
      </c>
      <c r="L388" s="22">
        <f t="shared" si="48"/>
        <v>0</v>
      </c>
      <c r="M388" s="12" t="e">
        <f>VLOOKUP(請求明細!D388*1,コードリスト!A:E,5,FALSE)</f>
        <v>#VALUE!</v>
      </c>
      <c r="CF388" s="4"/>
      <c r="CH388" s="4"/>
      <c r="CK388" s="4"/>
    </row>
    <row r="389" spans="1:89" ht="11.25" customHeight="1" x14ac:dyDescent="0.4">
      <c r="A389" s="17">
        <v>388</v>
      </c>
      <c r="B389" s="23"/>
      <c r="C389" s="14"/>
      <c r="D389" s="12" t="str">
        <f t="shared" si="42"/>
        <v/>
      </c>
      <c r="E389" s="12" t="str">
        <f t="shared" si="43"/>
        <v/>
      </c>
      <c r="F389" s="19"/>
      <c r="G389" s="20"/>
      <c r="H389" s="21">
        <f t="shared" si="44"/>
        <v>0</v>
      </c>
      <c r="I389" s="21">
        <f t="shared" si="45"/>
        <v>0</v>
      </c>
      <c r="J389" s="22">
        <f t="shared" si="46"/>
        <v>0</v>
      </c>
      <c r="K389" s="21">
        <f t="shared" si="47"/>
        <v>0</v>
      </c>
      <c r="L389" s="22">
        <f t="shared" si="48"/>
        <v>0</v>
      </c>
      <c r="M389" s="12" t="e">
        <f>VLOOKUP(請求明細!D389*1,コードリスト!A:E,5,FALSE)</f>
        <v>#VALUE!</v>
      </c>
      <c r="CF389" s="4"/>
      <c r="CH389" s="4"/>
      <c r="CK389" s="4"/>
    </row>
    <row r="390" spans="1:89" ht="11.25" customHeight="1" x14ac:dyDescent="0.4">
      <c r="A390" s="17">
        <v>389</v>
      </c>
      <c r="B390" s="23"/>
      <c r="C390" s="14"/>
      <c r="D390" s="12" t="str">
        <f t="shared" si="42"/>
        <v/>
      </c>
      <c r="E390" s="12" t="str">
        <f t="shared" si="43"/>
        <v/>
      </c>
      <c r="F390" s="19"/>
      <c r="G390" s="20"/>
      <c r="H390" s="21">
        <f t="shared" si="44"/>
        <v>0</v>
      </c>
      <c r="I390" s="21">
        <f t="shared" si="45"/>
        <v>0</v>
      </c>
      <c r="J390" s="22">
        <f t="shared" si="46"/>
        <v>0</v>
      </c>
      <c r="K390" s="21">
        <f t="shared" si="47"/>
        <v>0</v>
      </c>
      <c r="L390" s="22">
        <f t="shared" si="48"/>
        <v>0</v>
      </c>
      <c r="M390" s="12" t="e">
        <f>VLOOKUP(請求明細!D390*1,コードリスト!A:E,5,FALSE)</f>
        <v>#VALUE!</v>
      </c>
      <c r="CF390" s="4"/>
      <c r="CH390" s="4"/>
      <c r="CK390" s="4"/>
    </row>
    <row r="391" spans="1:89" ht="11.25" customHeight="1" x14ac:dyDescent="0.4">
      <c r="A391" s="17">
        <v>390</v>
      </c>
      <c r="B391" s="23"/>
      <c r="C391" s="14"/>
      <c r="D391" s="12" t="str">
        <f t="shared" si="42"/>
        <v/>
      </c>
      <c r="E391" s="12" t="str">
        <f t="shared" si="43"/>
        <v/>
      </c>
      <c r="F391" s="19"/>
      <c r="G391" s="20"/>
      <c r="H391" s="21">
        <f t="shared" si="44"/>
        <v>0</v>
      </c>
      <c r="I391" s="21">
        <f t="shared" si="45"/>
        <v>0</v>
      </c>
      <c r="J391" s="22">
        <f t="shared" si="46"/>
        <v>0</v>
      </c>
      <c r="K391" s="21">
        <f t="shared" si="47"/>
        <v>0</v>
      </c>
      <c r="L391" s="22">
        <f t="shared" si="48"/>
        <v>0</v>
      </c>
      <c r="M391" s="12" t="e">
        <f>VLOOKUP(請求明細!D391*1,コードリスト!A:E,5,FALSE)</f>
        <v>#VALUE!</v>
      </c>
      <c r="CF391" s="4"/>
      <c r="CH391" s="4"/>
      <c r="CK391" s="4"/>
    </row>
    <row r="392" spans="1:89" ht="11.25" customHeight="1" x14ac:dyDescent="0.4">
      <c r="A392" s="17">
        <v>391</v>
      </c>
      <c r="B392" s="23"/>
      <c r="C392" s="14"/>
      <c r="D392" s="12" t="str">
        <f t="shared" si="42"/>
        <v/>
      </c>
      <c r="E392" s="12" t="str">
        <f t="shared" si="43"/>
        <v/>
      </c>
      <c r="F392" s="19"/>
      <c r="G392" s="20"/>
      <c r="H392" s="21">
        <f t="shared" si="44"/>
        <v>0</v>
      </c>
      <c r="I392" s="21">
        <f t="shared" si="45"/>
        <v>0</v>
      </c>
      <c r="J392" s="22">
        <f t="shared" si="46"/>
        <v>0</v>
      </c>
      <c r="K392" s="21">
        <f t="shared" si="47"/>
        <v>0</v>
      </c>
      <c r="L392" s="22">
        <f t="shared" si="48"/>
        <v>0</v>
      </c>
      <c r="M392" s="12" t="e">
        <f>VLOOKUP(請求明細!D392*1,コードリスト!A:E,5,FALSE)</f>
        <v>#VALUE!</v>
      </c>
      <c r="CF392" s="4"/>
      <c r="CH392" s="4"/>
      <c r="CK392" s="4"/>
    </row>
    <row r="393" spans="1:89" ht="11.25" customHeight="1" x14ac:dyDescent="0.4">
      <c r="A393" s="17">
        <v>392</v>
      </c>
      <c r="B393" s="23"/>
      <c r="C393" s="14"/>
      <c r="D393" s="12" t="str">
        <f t="shared" si="42"/>
        <v/>
      </c>
      <c r="E393" s="12" t="str">
        <f t="shared" si="43"/>
        <v/>
      </c>
      <c r="F393" s="19"/>
      <c r="G393" s="20"/>
      <c r="H393" s="21">
        <f t="shared" si="44"/>
        <v>0</v>
      </c>
      <c r="I393" s="21">
        <f t="shared" si="45"/>
        <v>0</v>
      </c>
      <c r="J393" s="22">
        <f t="shared" si="46"/>
        <v>0</v>
      </c>
      <c r="K393" s="21">
        <f t="shared" si="47"/>
        <v>0</v>
      </c>
      <c r="L393" s="22">
        <f t="shared" si="48"/>
        <v>0</v>
      </c>
      <c r="M393" s="12" t="e">
        <f>VLOOKUP(請求明細!D393*1,コードリスト!A:E,5,FALSE)</f>
        <v>#VALUE!</v>
      </c>
      <c r="CF393" s="4"/>
      <c r="CH393" s="4"/>
      <c r="CK393" s="4"/>
    </row>
    <row r="394" spans="1:89" ht="11.25" customHeight="1" x14ac:dyDescent="0.4">
      <c r="A394" s="17">
        <v>393</v>
      </c>
      <c r="B394" s="23"/>
      <c r="C394" s="14"/>
      <c r="D394" s="12" t="str">
        <f t="shared" si="42"/>
        <v/>
      </c>
      <c r="E394" s="12" t="str">
        <f t="shared" si="43"/>
        <v/>
      </c>
      <c r="F394" s="19"/>
      <c r="G394" s="20"/>
      <c r="H394" s="21">
        <f t="shared" si="44"/>
        <v>0</v>
      </c>
      <c r="I394" s="21">
        <f t="shared" si="45"/>
        <v>0</v>
      </c>
      <c r="J394" s="22">
        <f t="shared" si="46"/>
        <v>0</v>
      </c>
      <c r="K394" s="21">
        <f t="shared" si="47"/>
        <v>0</v>
      </c>
      <c r="L394" s="22">
        <f t="shared" si="48"/>
        <v>0</v>
      </c>
      <c r="M394" s="12" t="e">
        <f>VLOOKUP(請求明細!D394*1,コードリスト!A:E,5,FALSE)</f>
        <v>#VALUE!</v>
      </c>
      <c r="CF394" s="4"/>
      <c r="CH394" s="4"/>
      <c r="CK394" s="4"/>
    </row>
    <row r="395" spans="1:89" ht="11.25" customHeight="1" x14ac:dyDescent="0.4">
      <c r="A395" s="17">
        <v>394</v>
      </c>
      <c r="B395" s="23"/>
      <c r="C395" s="14"/>
      <c r="D395" s="12" t="str">
        <f t="shared" si="42"/>
        <v/>
      </c>
      <c r="E395" s="12" t="str">
        <f t="shared" si="43"/>
        <v/>
      </c>
      <c r="F395" s="19"/>
      <c r="G395" s="20"/>
      <c r="H395" s="21">
        <f t="shared" si="44"/>
        <v>0</v>
      </c>
      <c r="I395" s="21">
        <f t="shared" si="45"/>
        <v>0</v>
      </c>
      <c r="J395" s="22">
        <f t="shared" si="46"/>
        <v>0</v>
      </c>
      <c r="K395" s="21">
        <f t="shared" si="47"/>
        <v>0</v>
      </c>
      <c r="L395" s="22">
        <f t="shared" si="48"/>
        <v>0</v>
      </c>
      <c r="M395" s="12" t="e">
        <f>VLOOKUP(請求明細!D395*1,コードリスト!A:E,5,FALSE)</f>
        <v>#VALUE!</v>
      </c>
      <c r="CF395" s="4"/>
      <c r="CH395" s="4"/>
      <c r="CK395" s="4"/>
    </row>
    <row r="396" spans="1:89" ht="11.25" customHeight="1" x14ac:dyDescent="0.4">
      <c r="A396" s="17">
        <v>395</v>
      </c>
      <c r="B396" s="23"/>
      <c r="C396" s="14"/>
      <c r="D396" s="12" t="str">
        <f t="shared" si="42"/>
        <v/>
      </c>
      <c r="E396" s="12" t="str">
        <f t="shared" si="43"/>
        <v/>
      </c>
      <c r="F396" s="19"/>
      <c r="G396" s="20"/>
      <c r="H396" s="21">
        <f t="shared" si="44"/>
        <v>0</v>
      </c>
      <c r="I396" s="21">
        <f t="shared" si="45"/>
        <v>0</v>
      </c>
      <c r="J396" s="22">
        <f t="shared" si="46"/>
        <v>0</v>
      </c>
      <c r="K396" s="21">
        <f t="shared" si="47"/>
        <v>0</v>
      </c>
      <c r="L396" s="22">
        <f t="shared" si="48"/>
        <v>0</v>
      </c>
      <c r="M396" s="12" t="e">
        <f>VLOOKUP(請求明細!D396*1,コードリスト!A:E,5,FALSE)</f>
        <v>#VALUE!</v>
      </c>
      <c r="CF396" s="4"/>
      <c r="CH396" s="4"/>
      <c r="CK396" s="4"/>
    </row>
    <row r="397" spans="1:89" ht="11.25" customHeight="1" x14ac:dyDescent="0.4">
      <c r="A397" s="17">
        <v>396</v>
      </c>
      <c r="B397" s="23"/>
      <c r="C397" s="14"/>
      <c r="D397" s="12" t="str">
        <f t="shared" si="42"/>
        <v/>
      </c>
      <c r="E397" s="12" t="str">
        <f t="shared" si="43"/>
        <v/>
      </c>
      <c r="F397" s="19"/>
      <c r="G397" s="20"/>
      <c r="H397" s="21">
        <f t="shared" si="44"/>
        <v>0</v>
      </c>
      <c r="I397" s="21">
        <f t="shared" si="45"/>
        <v>0</v>
      </c>
      <c r="J397" s="22">
        <f t="shared" si="46"/>
        <v>0</v>
      </c>
      <c r="K397" s="21">
        <f t="shared" si="47"/>
        <v>0</v>
      </c>
      <c r="L397" s="22">
        <f t="shared" si="48"/>
        <v>0</v>
      </c>
      <c r="M397" s="12" t="e">
        <f>VLOOKUP(請求明細!D397*1,コードリスト!A:E,5,FALSE)</f>
        <v>#VALUE!</v>
      </c>
      <c r="CF397" s="4"/>
      <c r="CH397" s="4"/>
      <c r="CK397" s="4"/>
    </row>
    <row r="398" spans="1:89" ht="11.25" customHeight="1" x14ac:dyDescent="0.4">
      <c r="A398" s="17">
        <v>397</v>
      </c>
      <c r="B398" s="23"/>
      <c r="C398" s="14"/>
      <c r="D398" s="12" t="str">
        <f t="shared" si="42"/>
        <v/>
      </c>
      <c r="E398" s="12" t="str">
        <f t="shared" si="43"/>
        <v/>
      </c>
      <c r="F398" s="19"/>
      <c r="G398" s="20"/>
      <c r="H398" s="21">
        <f t="shared" si="44"/>
        <v>0</v>
      </c>
      <c r="I398" s="21">
        <f t="shared" si="45"/>
        <v>0</v>
      </c>
      <c r="J398" s="22">
        <f t="shared" si="46"/>
        <v>0</v>
      </c>
      <c r="K398" s="21">
        <f t="shared" si="47"/>
        <v>0</v>
      </c>
      <c r="L398" s="22">
        <f t="shared" si="48"/>
        <v>0</v>
      </c>
      <c r="M398" s="12" t="e">
        <f>VLOOKUP(請求明細!D398*1,コードリスト!A:E,5,FALSE)</f>
        <v>#VALUE!</v>
      </c>
      <c r="CF398" s="4"/>
      <c r="CH398" s="4"/>
      <c r="CK398" s="4"/>
    </row>
    <row r="399" spans="1:89" ht="11.25" customHeight="1" x14ac:dyDescent="0.4">
      <c r="A399" s="17">
        <v>398</v>
      </c>
      <c r="B399" s="23"/>
      <c r="C399" s="14"/>
      <c r="D399" s="12" t="str">
        <f t="shared" si="42"/>
        <v/>
      </c>
      <c r="E399" s="12" t="str">
        <f t="shared" si="43"/>
        <v/>
      </c>
      <c r="F399" s="19"/>
      <c r="G399" s="20"/>
      <c r="H399" s="21">
        <f t="shared" si="44"/>
        <v>0</v>
      </c>
      <c r="I399" s="21">
        <f t="shared" si="45"/>
        <v>0</v>
      </c>
      <c r="J399" s="22">
        <f t="shared" si="46"/>
        <v>0</v>
      </c>
      <c r="K399" s="21">
        <f t="shared" si="47"/>
        <v>0</v>
      </c>
      <c r="L399" s="22">
        <f t="shared" si="48"/>
        <v>0</v>
      </c>
      <c r="M399" s="12" t="e">
        <f>VLOOKUP(請求明細!D399*1,コードリスト!A:E,5,FALSE)</f>
        <v>#VALUE!</v>
      </c>
      <c r="CF399" s="4"/>
      <c r="CH399" s="4"/>
      <c r="CK399" s="4"/>
    </row>
    <row r="400" spans="1:89" ht="11.25" customHeight="1" x14ac:dyDescent="0.4">
      <c r="A400" s="17">
        <v>399</v>
      </c>
      <c r="B400" s="23"/>
      <c r="C400" s="14"/>
      <c r="D400" s="12" t="str">
        <f t="shared" si="42"/>
        <v/>
      </c>
      <c r="E400" s="12" t="str">
        <f t="shared" si="43"/>
        <v/>
      </c>
      <c r="F400" s="19"/>
      <c r="G400" s="20"/>
      <c r="H400" s="21">
        <f t="shared" si="44"/>
        <v>0</v>
      </c>
      <c r="I400" s="21">
        <f t="shared" si="45"/>
        <v>0</v>
      </c>
      <c r="J400" s="22">
        <f t="shared" si="46"/>
        <v>0</v>
      </c>
      <c r="K400" s="21">
        <f t="shared" si="47"/>
        <v>0</v>
      </c>
      <c r="L400" s="22">
        <f t="shared" si="48"/>
        <v>0</v>
      </c>
      <c r="M400" s="12" t="e">
        <f>VLOOKUP(請求明細!D400*1,コードリスト!A:E,5,FALSE)</f>
        <v>#VALUE!</v>
      </c>
      <c r="CF400" s="4"/>
      <c r="CH400" s="4"/>
      <c r="CK400" s="4"/>
    </row>
    <row r="401" spans="1:89" ht="11.25" customHeight="1" x14ac:dyDescent="0.4">
      <c r="A401" s="17">
        <v>400</v>
      </c>
      <c r="B401" s="23"/>
      <c r="C401" s="14"/>
      <c r="D401" s="12" t="str">
        <f t="shared" si="42"/>
        <v/>
      </c>
      <c r="E401" s="12" t="str">
        <f t="shared" si="43"/>
        <v/>
      </c>
      <c r="F401" s="19"/>
      <c r="G401" s="20"/>
      <c r="H401" s="21">
        <f t="shared" si="44"/>
        <v>0</v>
      </c>
      <c r="I401" s="21">
        <f t="shared" si="45"/>
        <v>0</v>
      </c>
      <c r="J401" s="22">
        <f t="shared" si="46"/>
        <v>0</v>
      </c>
      <c r="K401" s="21">
        <f t="shared" si="47"/>
        <v>0</v>
      </c>
      <c r="L401" s="22">
        <f t="shared" si="48"/>
        <v>0</v>
      </c>
      <c r="M401" s="12" t="e">
        <f>VLOOKUP(請求明細!D401*1,コードリスト!A:E,5,FALSE)</f>
        <v>#VALUE!</v>
      </c>
      <c r="CF401" s="4"/>
      <c r="CH401" s="4"/>
      <c r="CK401" s="4"/>
    </row>
    <row r="402" spans="1:89" ht="11.25" customHeight="1" x14ac:dyDescent="0.4">
      <c r="A402" s="17">
        <v>401</v>
      </c>
      <c r="B402" s="23"/>
      <c r="C402" s="14"/>
      <c r="D402" s="12" t="str">
        <f t="shared" si="42"/>
        <v/>
      </c>
      <c r="E402" s="12" t="str">
        <f t="shared" si="43"/>
        <v/>
      </c>
      <c r="F402" s="19"/>
      <c r="G402" s="20"/>
      <c r="H402" s="21">
        <f t="shared" si="44"/>
        <v>0</v>
      </c>
      <c r="I402" s="21">
        <f t="shared" si="45"/>
        <v>0</v>
      </c>
      <c r="J402" s="22">
        <f t="shared" si="46"/>
        <v>0</v>
      </c>
      <c r="K402" s="21">
        <f t="shared" si="47"/>
        <v>0</v>
      </c>
      <c r="L402" s="22">
        <f t="shared" si="48"/>
        <v>0</v>
      </c>
      <c r="M402" s="12" t="e">
        <f>VLOOKUP(請求明細!D402*1,コードリスト!A:E,5,FALSE)</f>
        <v>#VALUE!</v>
      </c>
      <c r="CF402" s="4"/>
      <c r="CH402" s="4"/>
      <c r="CK402" s="4"/>
    </row>
    <row r="403" spans="1:89" ht="11.25" customHeight="1" x14ac:dyDescent="0.4">
      <c r="A403" s="17">
        <v>402</v>
      </c>
      <c r="B403" s="23"/>
      <c r="C403" s="14"/>
      <c r="D403" s="12" t="str">
        <f t="shared" si="42"/>
        <v/>
      </c>
      <c r="E403" s="12" t="str">
        <f t="shared" si="43"/>
        <v/>
      </c>
      <c r="F403" s="19"/>
      <c r="G403" s="20"/>
      <c r="H403" s="21">
        <f t="shared" si="44"/>
        <v>0</v>
      </c>
      <c r="I403" s="21">
        <f t="shared" si="45"/>
        <v>0</v>
      </c>
      <c r="J403" s="22">
        <f t="shared" si="46"/>
        <v>0</v>
      </c>
      <c r="K403" s="21">
        <f t="shared" si="47"/>
        <v>0</v>
      </c>
      <c r="L403" s="22">
        <f t="shared" si="48"/>
        <v>0</v>
      </c>
      <c r="M403" s="12" t="e">
        <f>VLOOKUP(請求明細!D403*1,コードリスト!A:E,5,FALSE)</f>
        <v>#VALUE!</v>
      </c>
      <c r="CF403" s="4"/>
      <c r="CH403" s="4"/>
      <c r="CK403" s="4"/>
    </row>
    <row r="404" spans="1:89" ht="11.25" customHeight="1" x14ac:dyDescent="0.4">
      <c r="A404" s="17">
        <v>403</v>
      </c>
      <c r="B404" s="23"/>
      <c r="C404" s="14"/>
      <c r="D404" s="12" t="str">
        <f t="shared" si="42"/>
        <v/>
      </c>
      <c r="E404" s="12" t="str">
        <f t="shared" si="43"/>
        <v/>
      </c>
      <c r="F404" s="19"/>
      <c r="G404" s="20"/>
      <c r="H404" s="21">
        <f t="shared" si="44"/>
        <v>0</v>
      </c>
      <c r="I404" s="21">
        <f t="shared" si="45"/>
        <v>0</v>
      </c>
      <c r="J404" s="22">
        <f t="shared" si="46"/>
        <v>0</v>
      </c>
      <c r="K404" s="21">
        <f t="shared" si="47"/>
        <v>0</v>
      </c>
      <c r="L404" s="22">
        <f t="shared" si="48"/>
        <v>0</v>
      </c>
      <c r="M404" s="12" t="e">
        <f>VLOOKUP(請求明細!D404*1,コードリスト!A:E,5,FALSE)</f>
        <v>#VALUE!</v>
      </c>
      <c r="CF404" s="4"/>
      <c r="CH404" s="4"/>
      <c r="CK404" s="4"/>
    </row>
    <row r="405" spans="1:89" ht="11.25" customHeight="1" x14ac:dyDescent="0.4">
      <c r="A405" s="17">
        <v>404</v>
      </c>
      <c r="B405" s="23"/>
      <c r="C405" s="14"/>
      <c r="D405" s="12" t="str">
        <f t="shared" si="42"/>
        <v/>
      </c>
      <c r="E405" s="12" t="str">
        <f t="shared" si="43"/>
        <v/>
      </c>
      <c r="F405" s="19"/>
      <c r="G405" s="20"/>
      <c r="H405" s="21">
        <f t="shared" si="44"/>
        <v>0</v>
      </c>
      <c r="I405" s="21">
        <f t="shared" si="45"/>
        <v>0</v>
      </c>
      <c r="J405" s="22">
        <f t="shared" si="46"/>
        <v>0</v>
      </c>
      <c r="K405" s="21">
        <f t="shared" si="47"/>
        <v>0</v>
      </c>
      <c r="L405" s="22">
        <f t="shared" si="48"/>
        <v>0</v>
      </c>
      <c r="M405" s="12" t="e">
        <f>VLOOKUP(請求明細!D405*1,コードリスト!A:E,5,FALSE)</f>
        <v>#VALUE!</v>
      </c>
      <c r="CF405" s="4"/>
      <c r="CH405" s="4"/>
      <c r="CK405" s="4"/>
    </row>
    <row r="406" spans="1:89" ht="11.25" customHeight="1" x14ac:dyDescent="0.4">
      <c r="A406" s="17">
        <v>405</v>
      </c>
      <c r="B406" s="23"/>
      <c r="C406" s="14"/>
      <c r="D406" s="12" t="str">
        <f t="shared" si="42"/>
        <v/>
      </c>
      <c r="E406" s="12" t="str">
        <f t="shared" si="43"/>
        <v/>
      </c>
      <c r="F406" s="19"/>
      <c r="G406" s="20"/>
      <c r="H406" s="21">
        <f t="shared" si="44"/>
        <v>0</v>
      </c>
      <c r="I406" s="21">
        <f t="shared" si="45"/>
        <v>0</v>
      </c>
      <c r="J406" s="22">
        <f t="shared" si="46"/>
        <v>0</v>
      </c>
      <c r="K406" s="21">
        <f t="shared" si="47"/>
        <v>0</v>
      </c>
      <c r="L406" s="22">
        <f t="shared" si="48"/>
        <v>0</v>
      </c>
      <c r="M406" s="12" t="e">
        <f>VLOOKUP(請求明細!D406*1,コードリスト!A:E,5,FALSE)</f>
        <v>#VALUE!</v>
      </c>
      <c r="CF406" s="4"/>
      <c r="CH406" s="4"/>
      <c r="CK406" s="4"/>
    </row>
    <row r="407" spans="1:89" ht="11.25" customHeight="1" x14ac:dyDescent="0.4">
      <c r="A407" s="17">
        <v>406</v>
      </c>
      <c r="B407" s="23"/>
      <c r="C407" s="14"/>
      <c r="D407" s="12" t="str">
        <f t="shared" si="42"/>
        <v/>
      </c>
      <c r="E407" s="12" t="str">
        <f t="shared" si="43"/>
        <v/>
      </c>
      <c r="F407" s="19"/>
      <c r="G407" s="20"/>
      <c r="H407" s="21">
        <f t="shared" si="44"/>
        <v>0</v>
      </c>
      <c r="I407" s="21">
        <f t="shared" si="45"/>
        <v>0</v>
      </c>
      <c r="J407" s="22">
        <f t="shared" si="46"/>
        <v>0</v>
      </c>
      <c r="K407" s="21">
        <f t="shared" si="47"/>
        <v>0</v>
      </c>
      <c r="L407" s="22">
        <f t="shared" si="48"/>
        <v>0</v>
      </c>
      <c r="M407" s="12" t="e">
        <f>VLOOKUP(請求明細!D407*1,コードリスト!A:E,5,FALSE)</f>
        <v>#VALUE!</v>
      </c>
      <c r="CF407" s="4"/>
      <c r="CH407" s="4"/>
      <c r="CK407" s="4"/>
    </row>
    <row r="408" spans="1:89" ht="11.25" customHeight="1" x14ac:dyDescent="0.4">
      <c r="A408" s="17">
        <v>407</v>
      </c>
      <c r="B408" s="23"/>
      <c r="C408" s="14"/>
      <c r="D408" s="12" t="str">
        <f t="shared" si="42"/>
        <v/>
      </c>
      <c r="E408" s="12" t="str">
        <f t="shared" si="43"/>
        <v/>
      </c>
      <c r="F408" s="19"/>
      <c r="G408" s="20"/>
      <c r="H408" s="21">
        <f t="shared" si="44"/>
        <v>0</v>
      </c>
      <c r="I408" s="21">
        <f t="shared" si="45"/>
        <v>0</v>
      </c>
      <c r="J408" s="22">
        <f t="shared" si="46"/>
        <v>0</v>
      </c>
      <c r="K408" s="21">
        <f t="shared" si="47"/>
        <v>0</v>
      </c>
      <c r="L408" s="22">
        <f t="shared" si="48"/>
        <v>0</v>
      </c>
      <c r="M408" s="12" t="e">
        <f>VLOOKUP(請求明細!D408*1,コードリスト!A:E,5,FALSE)</f>
        <v>#VALUE!</v>
      </c>
      <c r="CF408" s="4"/>
      <c r="CH408" s="4"/>
      <c r="CK408" s="4"/>
    </row>
    <row r="409" spans="1:89" ht="11.25" customHeight="1" x14ac:dyDescent="0.4">
      <c r="A409" s="17">
        <v>408</v>
      </c>
      <c r="B409" s="23"/>
      <c r="C409" s="14"/>
      <c r="D409" s="12" t="str">
        <f t="shared" si="42"/>
        <v/>
      </c>
      <c r="E409" s="12" t="str">
        <f t="shared" si="43"/>
        <v/>
      </c>
      <c r="F409" s="19"/>
      <c r="G409" s="20"/>
      <c r="H409" s="21">
        <f t="shared" si="44"/>
        <v>0</v>
      </c>
      <c r="I409" s="21">
        <f t="shared" si="45"/>
        <v>0</v>
      </c>
      <c r="J409" s="22">
        <f t="shared" si="46"/>
        <v>0</v>
      </c>
      <c r="K409" s="21">
        <f t="shared" si="47"/>
        <v>0</v>
      </c>
      <c r="L409" s="22">
        <f t="shared" si="48"/>
        <v>0</v>
      </c>
      <c r="M409" s="12" t="e">
        <f>VLOOKUP(請求明細!D409*1,コードリスト!A:E,5,FALSE)</f>
        <v>#VALUE!</v>
      </c>
      <c r="CF409" s="4"/>
      <c r="CH409" s="4"/>
      <c r="CK409" s="4"/>
    </row>
    <row r="410" spans="1:89" ht="11.25" customHeight="1" x14ac:dyDescent="0.4">
      <c r="A410" s="17">
        <v>409</v>
      </c>
      <c r="B410" s="23"/>
      <c r="C410" s="14"/>
      <c r="D410" s="12" t="str">
        <f t="shared" si="42"/>
        <v/>
      </c>
      <c r="E410" s="12" t="str">
        <f t="shared" si="43"/>
        <v/>
      </c>
      <c r="F410" s="19"/>
      <c r="G410" s="20"/>
      <c r="H410" s="21">
        <f t="shared" si="44"/>
        <v>0</v>
      </c>
      <c r="I410" s="21">
        <f t="shared" si="45"/>
        <v>0</v>
      </c>
      <c r="J410" s="22">
        <f t="shared" si="46"/>
        <v>0</v>
      </c>
      <c r="K410" s="21">
        <f t="shared" si="47"/>
        <v>0</v>
      </c>
      <c r="L410" s="22">
        <f t="shared" si="48"/>
        <v>0</v>
      </c>
      <c r="M410" s="12" t="e">
        <f>VLOOKUP(請求明細!D410*1,コードリスト!A:E,5,FALSE)</f>
        <v>#VALUE!</v>
      </c>
      <c r="CF410" s="4"/>
      <c r="CH410" s="4"/>
      <c r="CK410" s="4"/>
    </row>
    <row r="411" spans="1:89" ht="11.25" customHeight="1" x14ac:dyDescent="0.4">
      <c r="A411" s="17">
        <v>410</v>
      </c>
      <c r="B411" s="23"/>
      <c r="C411" s="14"/>
      <c r="D411" s="12" t="str">
        <f t="shared" si="42"/>
        <v/>
      </c>
      <c r="E411" s="12" t="str">
        <f t="shared" si="43"/>
        <v/>
      </c>
      <c r="F411" s="19"/>
      <c r="G411" s="20"/>
      <c r="H411" s="21">
        <f t="shared" si="44"/>
        <v>0</v>
      </c>
      <c r="I411" s="21">
        <f t="shared" si="45"/>
        <v>0</v>
      </c>
      <c r="J411" s="22">
        <f t="shared" si="46"/>
        <v>0</v>
      </c>
      <c r="K411" s="21">
        <f t="shared" si="47"/>
        <v>0</v>
      </c>
      <c r="L411" s="22">
        <f t="shared" si="48"/>
        <v>0</v>
      </c>
      <c r="M411" s="12" t="e">
        <f>VLOOKUP(請求明細!D411*1,コードリスト!A:E,5,FALSE)</f>
        <v>#VALUE!</v>
      </c>
      <c r="CF411" s="4"/>
      <c r="CH411" s="4"/>
      <c r="CK411" s="4"/>
    </row>
    <row r="412" spans="1:89" ht="11.25" customHeight="1" x14ac:dyDescent="0.4">
      <c r="A412" s="17">
        <v>411</v>
      </c>
      <c r="B412" s="23"/>
      <c r="C412" s="14"/>
      <c r="D412" s="12" t="str">
        <f t="shared" si="42"/>
        <v/>
      </c>
      <c r="E412" s="12" t="str">
        <f t="shared" si="43"/>
        <v/>
      </c>
      <c r="F412" s="19"/>
      <c r="G412" s="20"/>
      <c r="H412" s="21">
        <f t="shared" si="44"/>
        <v>0</v>
      </c>
      <c r="I412" s="21">
        <f t="shared" si="45"/>
        <v>0</v>
      </c>
      <c r="J412" s="22">
        <f t="shared" si="46"/>
        <v>0</v>
      </c>
      <c r="K412" s="21">
        <f t="shared" si="47"/>
        <v>0</v>
      </c>
      <c r="L412" s="22">
        <f t="shared" si="48"/>
        <v>0</v>
      </c>
      <c r="M412" s="12" t="e">
        <f>VLOOKUP(請求明細!D412*1,コードリスト!A:E,5,FALSE)</f>
        <v>#VALUE!</v>
      </c>
      <c r="CF412" s="4"/>
      <c r="CH412" s="4"/>
      <c r="CK412" s="4"/>
    </row>
    <row r="413" spans="1:89" ht="11.25" customHeight="1" x14ac:dyDescent="0.4">
      <c r="A413" s="17">
        <v>412</v>
      </c>
      <c r="B413" s="23"/>
      <c r="C413" s="14"/>
      <c r="D413" s="12" t="str">
        <f t="shared" si="42"/>
        <v/>
      </c>
      <c r="E413" s="12" t="str">
        <f t="shared" si="43"/>
        <v/>
      </c>
      <c r="F413" s="19"/>
      <c r="G413" s="20"/>
      <c r="H413" s="21">
        <f t="shared" si="44"/>
        <v>0</v>
      </c>
      <c r="I413" s="21">
        <f t="shared" si="45"/>
        <v>0</v>
      </c>
      <c r="J413" s="22">
        <f t="shared" si="46"/>
        <v>0</v>
      </c>
      <c r="K413" s="21">
        <f t="shared" si="47"/>
        <v>0</v>
      </c>
      <c r="L413" s="22">
        <f t="shared" si="48"/>
        <v>0</v>
      </c>
      <c r="M413" s="12" t="e">
        <f>VLOOKUP(請求明細!D413*1,コードリスト!A:E,5,FALSE)</f>
        <v>#VALUE!</v>
      </c>
      <c r="CF413" s="4"/>
      <c r="CH413" s="4"/>
      <c r="CK413" s="4"/>
    </row>
    <row r="414" spans="1:89" ht="11.25" customHeight="1" x14ac:dyDescent="0.4">
      <c r="A414" s="17">
        <v>413</v>
      </c>
      <c r="B414" s="23"/>
      <c r="C414" s="14"/>
      <c r="D414" s="12" t="str">
        <f t="shared" si="42"/>
        <v/>
      </c>
      <c r="E414" s="12" t="str">
        <f t="shared" si="43"/>
        <v/>
      </c>
      <c r="F414" s="19"/>
      <c r="G414" s="20"/>
      <c r="H414" s="21">
        <f t="shared" si="44"/>
        <v>0</v>
      </c>
      <c r="I414" s="21">
        <f t="shared" si="45"/>
        <v>0</v>
      </c>
      <c r="J414" s="22">
        <f t="shared" si="46"/>
        <v>0</v>
      </c>
      <c r="K414" s="21">
        <f t="shared" si="47"/>
        <v>0</v>
      </c>
      <c r="L414" s="22">
        <f t="shared" si="48"/>
        <v>0</v>
      </c>
      <c r="M414" s="12" t="e">
        <f>VLOOKUP(請求明細!D414*1,コードリスト!A:E,5,FALSE)</f>
        <v>#VALUE!</v>
      </c>
      <c r="CF414" s="4"/>
      <c r="CH414" s="4"/>
      <c r="CK414" s="4"/>
    </row>
    <row r="415" spans="1:89" ht="11.25" customHeight="1" x14ac:dyDescent="0.4">
      <c r="A415" s="17">
        <v>414</v>
      </c>
      <c r="B415" s="23"/>
      <c r="C415" s="14"/>
      <c r="D415" s="12" t="str">
        <f t="shared" si="42"/>
        <v/>
      </c>
      <c r="E415" s="12" t="str">
        <f t="shared" si="43"/>
        <v/>
      </c>
      <c r="F415" s="19"/>
      <c r="G415" s="20"/>
      <c r="H415" s="21">
        <f t="shared" si="44"/>
        <v>0</v>
      </c>
      <c r="I415" s="21">
        <f t="shared" si="45"/>
        <v>0</v>
      </c>
      <c r="J415" s="22">
        <f t="shared" si="46"/>
        <v>0</v>
      </c>
      <c r="K415" s="21">
        <f t="shared" si="47"/>
        <v>0</v>
      </c>
      <c r="L415" s="22">
        <f t="shared" si="48"/>
        <v>0</v>
      </c>
      <c r="M415" s="12" t="e">
        <f>VLOOKUP(請求明細!D415*1,コードリスト!A:E,5,FALSE)</f>
        <v>#VALUE!</v>
      </c>
      <c r="CF415" s="4"/>
      <c r="CH415" s="4"/>
      <c r="CK415" s="4"/>
    </row>
    <row r="416" spans="1:89" ht="11.25" customHeight="1" x14ac:dyDescent="0.4">
      <c r="A416" s="17">
        <v>415</v>
      </c>
      <c r="B416" s="23"/>
      <c r="C416" s="14"/>
      <c r="D416" s="12" t="str">
        <f t="shared" si="42"/>
        <v/>
      </c>
      <c r="E416" s="12" t="str">
        <f t="shared" si="43"/>
        <v/>
      </c>
      <c r="F416" s="19"/>
      <c r="G416" s="20"/>
      <c r="H416" s="21">
        <f t="shared" si="44"/>
        <v>0</v>
      </c>
      <c r="I416" s="21">
        <f t="shared" si="45"/>
        <v>0</v>
      </c>
      <c r="J416" s="22">
        <f t="shared" si="46"/>
        <v>0</v>
      </c>
      <c r="K416" s="21">
        <f t="shared" si="47"/>
        <v>0</v>
      </c>
      <c r="L416" s="22">
        <f t="shared" si="48"/>
        <v>0</v>
      </c>
      <c r="M416" s="12" t="e">
        <f>VLOOKUP(請求明細!D416*1,コードリスト!A:E,5,FALSE)</f>
        <v>#VALUE!</v>
      </c>
      <c r="CF416" s="4"/>
      <c r="CH416" s="4"/>
      <c r="CK416" s="4"/>
    </row>
    <row r="417" spans="1:89" ht="11.25" customHeight="1" x14ac:dyDescent="0.4">
      <c r="A417" s="17">
        <v>416</v>
      </c>
      <c r="B417" s="23"/>
      <c r="C417" s="14"/>
      <c r="D417" s="12" t="str">
        <f t="shared" si="42"/>
        <v/>
      </c>
      <c r="E417" s="12" t="str">
        <f t="shared" si="43"/>
        <v/>
      </c>
      <c r="F417" s="19"/>
      <c r="G417" s="20"/>
      <c r="H417" s="21">
        <f t="shared" si="44"/>
        <v>0</v>
      </c>
      <c r="I417" s="21">
        <f t="shared" si="45"/>
        <v>0</v>
      </c>
      <c r="J417" s="22">
        <f t="shared" si="46"/>
        <v>0</v>
      </c>
      <c r="K417" s="21">
        <f t="shared" si="47"/>
        <v>0</v>
      </c>
      <c r="L417" s="22">
        <f t="shared" si="48"/>
        <v>0</v>
      </c>
      <c r="M417" s="12" t="e">
        <f>VLOOKUP(請求明細!D417*1,コードリスト!A:E,5,FALSE)</f>
        <v>#VALUE!</v>
      </c>
      <c r="CF417" s="4"/>
      <c r="CH417" s="4"/>
      <c r="CK417" s="4"/>
    </row>
    <row r="418" spans="1:89" ht="11.25" customHeight="1" x14ac:dyDescent="0.4">
      <c r="A418" s="17">
        <v>417</v>
      </c>
      <c r="B418" s="23"/>
      <c r="C418" s="14"/>
      <c r="D418" s="12" t="str">
        <f t="shared" si="42"/>
        <v/>
      </c>
      <c r="E418" s="12" t="str">
        <f t="shared" si="43"/>
        <v/>
      </c>
      <c r="F418" s="19"/>
      <c r="G418" s="20"/>
      <c r="H418" s="21">
        <f t="shared" si="44"/>
        <v>0</v>
      </c>
      <c r="I418" s="21">
        <f t="shared" si="45"/>
        <v>0</v>
      </c>
      <c r="J418" s="22">
        <f t="shared" si="46"/>
        <v>0</v>
      </c>
      <c r="K418" s="21">
        <f t="shared" si="47"/>
        <v>0</v>
      </c>
      <c r="L418" s="22">
        <f t="shared" si="48"/>
        <v>0</v>
      </c>
      <c r="M418" s="12" t="e">
        <f>VLOOKUP(請求明細!D418*1,コードリスト!A:E,5,FALSE)</f>
        <v>#VALUE!</v>
      </c>
      <c r="CF418" s="4"/>
      <c r="CH418" s="4"/>
      <c r="CK418" s="4"/>
    </row>
    <row r="419" spans="1:89" ht="11.25" customHeight="1" x14ac:dyDescent="0.4">
      <c r="A419" s="17">
        <v>418</v>
      </c>
      <c r="B419" s="23"/>
      <c r="C419" s="14"/>
      <c r="D419" s="12" t="str">
        <f t="shared" si="42"/>
        <v/>
      </c>
      <c r="E419" s="12" t="str">
        <f t="shared" si="43"/>
        <v/>
      </c>
      <c r="F419" s="19"/>
      <c r="G419" s="20"/>
      <c r="H419" s="21">
        <f t="shared" si="44"/>
        <v>0</v>
      </c>
      <c r="I419" s="21">
        <f t="shared" si="45"/>
        <v>0</v>
      </c>
      <c r="J419" s="22">
        <f t="shared" si="46"/>
        <v>0</v>
      </c>
      <c r="K419" s="21">
        <f t="shared" si="47"/>
        <v>0</v>
      </c>
      <c r="L419" s="22">
        <f t="shared" si="48"/>
        <v>0</v>
      </c>
      <c r="M419" s="12" t="e">
        <f>VLOOKUP(請求明細!D419*1,コードリスト!A:E,5,FALSE)</f>
        <v>#VALUE!</v>
      </c>
      <c r="CF419" s="4"/>
      <c r="CH419" s="4"/>
      <c r="CK419" s="4"/>
    </row>
    <row r="420" spans="1:89" ht="11.25" customHeight="1" x14ac:dyDescent="0.4">
      <c r="A420" s="17">
        <v>419</v>
      </c>
      <c r="B420" s="23"/>
      <c r="C420" s="14"/>
      <c r="D420" s="12" t="str">
        <f t="shared" si="42"/>
        <v/>
      </c>
      <c r="E420" s="12" t="str">
        <f t="shared" si="43"/>
        <v/>
      </c>
      <c r="F420" s="19"/>
      <c r="G420" s="20"/>
      <c r="H420" s="21">
        <f t="shared" si="44"/>
        <v>0</v>
      </c>
      <c r="I420" s="21">
        <f t="shared" si="45"/>
        <v>0</v>
      </c>
      <c r="J420" s="22">
        <f t="shared" si="46"/>
        <v>0</v>
      </c>
      <c r="K420" s="21">
        <f t="shared" si="47"/>
        <v>0</v>
      </c>
      <c r="L420" s="22">
        <f t="shared" si="48"/>
        <v>0</v>
      </c>
      <c r="M420" s="12" t="e">
        <f>VLOOKUP(請求明細!D420*1,コードリスト!A:E,5,FALSE)</f>
        <v>#VALUE!</v>
      </c>
      <c r="CF420" s="4"/>
      <c r="CH420" s="4"/>
      <c r="CK420" s="4"/>
    </row>
    <row r="421" spans="1:89" ht="11.25" customHeight="1" x14ac:dyDescent="0.4">
      <c r="A421" s="17">
        <v>420</v>
      </c>
      <c r="B421" s="23"/>
      <c r="C421" s="14"/>
      <c r="D421" s="12" t="str">
        <f t="shared" si="42"/>
        <v/>
      </c>
      <c r="E421" s="12" t="str">
        <f t="shared" si="43"/>
        <v/>
      </c>
      <c r="F421" s="19"/>
      <c r="G421" s="20"/>
      <c r="H421" s="21">
        <f t="shared" si="44"/>
        <v>0</v>
      </c>
      <c r="I421" s="21">
        <f t="shared" si="45"/>
        <v>0</v>
      </c>
      <c r="J421" s="22">
        <f t="shared" si="46"/>
        <v>0</v>
      </c>
      <c r="K421" s="21">
        <f t="shared" si="47"/>
        <v>0</v>
      </c>
      <c r="L421" s="22">
        <f t="shared" si="48"/>
        <v>0</v>
      </c>
      <c r="M421" s="12" t="e">
        <f>VLOOKUP(請求明細!D421*1,コードリスト!A:E,5,FALSE)</f>
        <v>#VALUE!</v>
      </c>
      <c r="CF421" s="4"/>
      <c r="CH421" s="4"/>
      <c r="CK421" s="4"/>
    </row>
    <row r="422" spans="1:89" ht="11.25" customHeight="1" x14ac:dyDescent="0.4">
      <c r="A422" s="17">
        <v>421</v>
      </c>
      <c r="B422" s="23"/>
      <c r="C422" s="14"/>
      <c r="D422" s="12" t="str">
        <f t="shared" si="42"/>
        <v/>
      </c>
      <c r="E422" s="12" t="str">
        <f t="shared" si="43"/>
        <v/>
      </c>
      <c r="F422" s="19"/>
      <c r="G422" s="20"/>
      <c r="H422" s="21">
        <f t="shared" si="44"/>
        <v>0</v>
      </c>
      <c r="I422" s="21">
        <f t="shared" si="45"/>
        <v>0</v>
      </c>
      <c r="J422" s="22">
        <f t="shared" si="46"/>
        <v>0</v>
      </c>
      <c r="K422" s="21">
        <f t="shared" si="47"/>
        <v>0</v>
      </c>
      <c r="L422" s="22">
        <f t="shared" si="48"/>
        <v>0</v>
      </c>
      <c r="M422" s="12" t="e">
        <f>VLOOKUP(請求明細!D422*1,コードリスト!A:E,5,FALSE)</f>
        <v>#VALUE!</v>
      </c>
      <c r="CF422" s="4"/>
      <c r="CH422" s="4"/>
      <c r="CK422" s="4"/>
    </row>
    <row r="423" spans="1:89" ht="11.25" customHeight="1" x14ac:dyDescent="0.4">
      <c r="A423" s="17">
        <v>422</v>
      </c>
      <c r="B423" s="23"/>
      <c r="C423" s="14"/>
      <c r="D423" s="12" t="str">
        <f t="shared" si="42"/>
        <v/>
      </c>
      <c r="E423" s="12" t="str">
        <f t="shared" si="43"/>
        <v/>
      </c>
      <c r="F423" s="19"/>
      <c r="G423" s="20"/>
      <c r="H423" s="21">
        <f t="shared" si="44"/>
        <v>0</v>
      </c>
      <c r="I423" s="21">
        <f t="shared" si="45"/>
        <v>0</v>
      </c>
      <c r="J423" s="22">
        <f t="shared" si="46"/>
        <v>0</v>
      </c>
      <c r="K423" s="21">
        <f t="shared" si="47"/>
        <v>0</v>
      </c>
      <c r="L423" s="22">
        <f t="shared" si="48"/>
        <v>0</v>
      </c>
      <c r="M423" s="12" t="e">
        <f>VLOOKUP(請求明細!D423*1,コードリスト!A:E,5,FALSE)</f>
        <v>#VALUE!</v>
      </c>
      <c r="CF423" s="4"/>
      <c r="CH423" s="4"/>
      <c r="CK423" s="4"/>
    </row>
    <row r="424" spans="1:89" ht="11.25" customHeight="1" x14ac:dyDescent="0.4">
      <c r="A424" s="17">
        <v>423</v>
      </c>
      <c r="B424" s="23"/>
      <c r="C424" s="14"/>
      <c r="D424" s="12" t="str">
        <f t="shared" si="42"/>
        <v/>
      </c>
      <c r="E424" s="12" t="str">
        <f t="shared" si="43"/>
        <v/>
      </c>
      <c r="F424" s="19"/>
      <c r="G424" s="20"/>
      <c r="H424" s="21">
        <f t="shared" si="44"/>
        <v>0</v>
      </c>
      <c r="I424" s="21">
        <f t="shared" si="45"/>
        <v>0</v>
      </c>
      <c r="J424" s="22">
        <f t="shared" si="46"/>
        <v>0</v>
      </c>
      <c r="K424" s="21">
        <f t="shared" si="47"/>
        <v>0</v>
      </c>
      <c r="L424" s="22">
        <f t="shared" si="48"/>
        <v>0</v>
      </c>
      <c r="M424" s="12" t="e">
        <f>VLOOKUP(請求明細!D424*1,コードリスト!A:E,5,FALSE)</f>
        <v>#VALUE!</v>
      </c>
      <c r="CF424" s="4"/>
      <c r="CH424" s="4"/>
      <c r="CK424" s="4"/>
    </row>
    <row r="425" spans="1:89" ht="11.25" customHeight="1" x14ac:dyDescent="0.4">
      <c r="A425" s="17">
        <v>424</v>
      </c>
      <c r="B425" s="23"/>
      <c r="C425" s="14"/>
      <c r="D425" s="12" t="str">
        <f t="shared" si="42"/>
        <v/>
      </c>
      <c r="E425" s="12" t="str">
        <f t="shared" si="43"/>
        <v/>
      </c>
      <c r="F425" s="19"/>
      <c r="G425" s="20"/>
      <c r="H425" s="21">
        <f t="shared" si="44"/>
        <v>0</v>
      </c>
      <c r="I425" s="21">
        <f t="shared" si="45"/>
        <v>0</v>
      </c>
      <c r="J425" s="22">
        <f t="shared" si="46"/>
        <v>0</v>
      </c>
      <c r="K425" s="21">
        <f t="shared" si="47"/>
        <v>0</v>
      </c>
      <c r="L425" s="22">
        <f t="shared" si="48"/>
        <v>0</v>
      </c>
      <c r="M425" s="12" t="e">
        <f>VLOOKUP(請求明細!D425*1,コードリスト!A:E,5,FALSE)</f>
        <v>#VALUE!</v>
      </c>
      <c r="CF425" s="4"/>
      <c r="CH425" s="4"/>
      <c r="CK425" s="4"/>
    </row>
    <row r="426" spans="1:89" ht="11.25" customHeight="1" x14ac:dyDescent="0.4">
      <c r="A426" s="17">
        <v>425</v>
      </c>
      <c r="B426" s="23"/>
      <c r="C426" s="14"/>
      <c r="D426" s="12" t="str">
        <f t="shared" si="42"/>
        <v/>
      </c>
      <c r="E426" s="12" t="str">
        <f t="shared" si="43"/>
        <v/>
      </c>
      <c r="F426" s="19"/>
      <c r="G426" s="20"/>
      <c r="H426" s="21">
        <f t="shared" si="44"/>
        <v>0</v>
      </c>
      <c r="I426" s="21">
        <f t="shared" si="45"/>
        <v>0</v>
      </c>
      <c r="J426" s="22">
        <f t="shared" si="46"/>
        <v>0</v>
      </c>
      <c r="K426" s="21">
        <f t="shared" si="47"/>
        <v>0</v>
      </c>
      <c r="L426" s="22">
        <f t="shared" si="48"/>
        <v>0</v>
      </c>
      <c r="M426" s="12" t="e">
        <f>VLOOKUP(請求明細!D426*1,コードリスト!A:E,5,FALSE)</f>
        <v>#VALUE!</v>
      </c>
      <c r="CF426" s="4"/>
      <c r="CH426" s="4"/>
      <c r="CK426" s="4"/>
    </row>
    <row r="427" spans="1:89" ht="11.25" customHeight="1" x14ac:dyDescent="0.4">
      <c r="A427" s="17">
        <v>426</v>
      </c>
      <c r="B427" s="23"/>
      <c r="C427" s="14"/>
      <c r="D427" s="12" t="str">
        <f t="shared" si="42"/>
        <v/>
      </c>
      <c r="E427" s="12" t="str">
        <f t="shared" si="43"/>
        <v/>
      </c>
      <c r="F427" s="19"/>
      <c r="G427" s="20"/>
      <c r="H427" s="21">
        <f t="shared" si="44"/>
        <v>0</v>
      </c>
      <c r="I427" s="21">
        <f t="shared" si="45"/>
        <v>0</v>
      </c>
      <c r="J427" s="22">
        <f t="shared" si="46"/>
        <v>0</v>
      </c>
      <c r="K427" s="21">
        <f t="shared" si="47"/>
        <v>0</v>
      </c>
      <c r="L427" s="22">
        <f t="shared" si="48"/>
        <v>0</v>
      </c>
      <c r="M427" s="12" t="e">
        <f>VLOOKUP(請求明細!D427*1,コードリスト!A:E,5,FALSE)</f>
        <v>#VALUE!</v>
      </c>
      <c r="CF427" s="4"/>
      <c r="CH427" s="4"/>
      <c r="CK427" s="4"/>
    </row>
    <row r="428" spans="1:89" ht="11.25" customHeight="1" x14ac:dyDescent="0.4">
      <c r="A428" s="17">
        <v>427</v>
      </c>
      <c r="B428" s="23"/>
      <c r="C428" s="14"/>
      <c r="D428" s="12" t="str">
        <f t="shared" si="42"/>
        <v/>
      </c>
      <c r="E428" s="12" t="str">
        <f t="shared" si="43"/>
        <v/>
      </c>
      <c r="F428" s="19"/>
      <c r="G428" s="20"/>
      <c r="H428" s="21">
        <f t="shared" si="44"/>
        <v>0</v>
      </c>
      <c r="I428" s="21">
        <f t="shared" si="45"/>
        <v>0</v>
      </c>
      <c r="J428" s="22">
        <f t="shared" si="46"/>
        <v>0</v>
      </c>
      <c r="K428" s="21">
        <f t="shared" si="47"/>
        <v>0</v>
      </c>
      <c r="L428" s="22">
        <f t="shared" si="48"/>
        <v>0</v>
      </c>
      <c r="M428" s="12" t="e">
        <f>VLOOKUP(請求明細!D428*1,コードリスト!A:E,5,FALSE)</f>
        <v>#VALUE!</v>
      </c>
      <c r="CF428" s="4"/>
      <c r="CH428" s="4"/>
      <c r="CK428" s="4"/>
    </row>
    <row r="429" spans="1:89" ht="11.25" customHeight="1" x14ac:dyDescent="0.4">
      <c r="A429" s="17">
        <v>428</v>
      </c>
      <c r="B429" s="23"/>
      <c r="C429" s="14"/>
      <c r="D429" s="12" t="str">
        <f t="shared" si="42"/>
        <v/>
      </c>
      <c r="E429" s="12" t="str">
        <f t="shared" si="43"/>
        <v/>
      </c>
      <c r="F429" s="19"/>
      <c r="G429" s="20"/>
      <c r="H429" s="21">
        <f t="shared" si="44"/>
        <v>0</v>
      </c>
      <c r="I429" s="21">
        <f t="shared" si="45"/>
        <v>0</v>
      </c>
      <c r="J429" s="22">
        <f t="shared" si="46"/>
        <v>0</v>
      </c>
      <c r="K429" s="21">
        <f t="shared" si="47"/>
        <v>0</v>
      </c>
      <c r="L429" s="22">
        <f t="shared" si="48"/>
        <v>0</v>
      </c>
      <c r="M429" s="12" t="e">
        <f>VLOOKUP(請求明細!D429*1,コードリスト!A:E,5,FALSE)</f>
        <v>#VALUE!</v>
      </c>
      <c r="CF429" s="4"/>
      <c r="CH429" s="4"/>
      <c r="CK429" s="4"/>
    </row>
    <row r="430" spans="1:89" ht="11.25" customHeight="1" x14ac:dyDescent="0.4">
      <c r="A430" s="17">
        <v>429</v>
      </c>
      <c r="B430" s="23"/>
      <c r="C430" s="14"/>
      <c r="D430" s="12" t="str">
        <f t="shared" si="42"/>
        <v/>
      </c>
      <c r="E430" s="12" t="str">
        <f t="shared" si="43"/>
        <v/>
      </c>
      <c r="F430" s="19"/>
      <c r="G430" s="20"/>
      <c r="H430" s="21">
        <f t="shared" si="44"/>
        <v>0</v>
      </c>
      <c r="I430" s="21">
        <f t="shared" si="45"/>
        <v>0</v>
      </c>
      <c r="J430" s="22">
        <f t="shared" si="46"/>
        <v>0</v>
      </c>
      <c r="K430" s="21">
        <f t="shared" si="47"/>
        <v>0</v>
      </c>
      <c r="L430" s="22">
        <f t="shared" si="48"/>
        <v>0</v>
      </c>
      <c r="M430" s="12" t="e">
        <f>VLOOKUP(請求明細!D430*1,コードリスト!A:E,5,FALSE)</f>
        <v>#VALUE!</v>
      </c>
      <c r="CF430" s="4"/>
      <c r="CH430" s="4"/>
      <c r="CK430" s="4"/>
    </row>
    <row r="431" spans="1:89" ht="11.25" customHeight="1" x14ac:dyDescent="0.4">
      <c r="A431" s="17">
        <v>430</v>
      </c>
      <c r="B431" s="23"/>
      <c r="C431" s="14"/>
      <c r="D431" s="12" t="str">
        <f t="shared" si="42"/>
        <v/>
      </c>
      <c r="E431" s="12" t="str">
        <f t="shared" si="43"/>
        <v/>
      </c>
      <c r="F431" s="19"/>
      <c r="G431" s="20"/>
      <c r="H431" s="21">
        <f t="shared" si="44"/>
        <v>0</v>
      </c>
      <c r="I431" s="21">
        <f t="shared" si="45"/>
        <v>0</v>
      </c>
      <c r="J431" s="22">
        <f t="shared" si="46"/>
        <v>0</v>
      </c>
      <c r="K431" s="21">
        <f t="shared" si="47"/>
        <v>0</v>
      </c>
      <c r="L431" s="22">
        <f t="shared" si="48"/>
        <v>0</v>
      </c>
      <c r="M431" s="12" t="e">
        <f>VLOOKUP(請求明細!D431*1,コードリスト!A:E,5,FALSE)</f>
        <v>#VALUE!</v>
      </c>
      <c r="CF431" s="4"/>
      <c r="CH431" s="4"/>
      <c r="CK431" s="4"/>
    </row>
    <row r="432" spans="1:89" ht="11.25" customHeight="1" x14ac:dyDescent="0.4">
      <c r="A432" s="17">
        <v>431</v>
      </c>
      <c r="B432" s="23"/>
      <c r="C432" s="14"/>
      <c r="D432" s="12" t="str">
        <f t="shared" si="42"/>
        <v/>
      </c>
      <c r="E432" s="12" t="str">
        <f t="shared" si="43"/>
        <v/>
      </c>
      <c r="F432" s="19"/>
      <c r="G432" s="20"/>
      <c r="H432" s="21">
        <f t="shared" si="44"/>
        <v>0</v>
      </c>
      <c r="I432" s="21">
        <f t="shared" si="45"/>
        <v>0</v>
      </c>
      <c r="J432" s="22">
        <f t="shared" si="46"/>
        <v>0</v>
      </c>
      <c r="K432" s="21">
        <f t="shared" si="47"/>
        <v>0</v>
      </c>
      <c r="L432" s="22">
        <f t="shared" si="48"/>
        <v>0</v>
      </c>
      <c r="M432" s="12" t="e">
        <f>VLOOKUP(請求明細!D432*1,コードリスト!A:E,5,FALSE)</f>
        <v>#VALUE!</v>
      </c>
      <c r="CF432" s="4"/>
      <c r="CH432" s="4"/>
      <c r="CK432" s="4"/>
    </row>
    <row r="433" spans="1:89" ht="11.25" customHeight="1" x14ac:dyDescent="0.4">
      <c r="A433" s="17">
        <v>432</v>
      </c>
      <c r="B433" s="23"/>
      <c r="C433" s="14"/>
      <c r="D433" s="12" t="str">
        <f t="shared" si="42"/>
        <v/>
      </c>
      <c r="E433" s="12" t="str">
        <f t="shared" si="43"/>
        <v/>
      </c>
      <c r="F433" s="19"/>
      <c r="G433" s="20"/>
      <c r="H433" s="21">
        <f t="shared" si="44"/>
        <v>0</v>
      </c>
      <c r="I433" s="21">
        <f t="shared" si="45"/>
        <v>0</v>
      </c>
      <c r="J433" s="22">
        <f t="shared" si="46"/>
        <v>0</v>
      </c>
      <c r="K433" s="21">
        <f t="shared" si="47"/>
        <v>0</v>
      </c>
      <c r="L433" s="22">
        <f t="shared" si="48"/>
        <v>0</v>
      </c>
      <c r="M433" s="12" t="e">
        <f>VLOOKUP(請求明細!D433*1,コードリスト!A:E,5,FALSE)</f>
        <v>#VALUE!</v>
      </c>
      <c r="CF433" s="4"/>
      <c r="CH433" s="4"/>
      <c r="CK433" s="4"/>
    </row>
    <row r="434" spans="1:89" ht="11.25" customHeight="1" x14ac:dyDescent="0.4">
      <c r="A434" s="17">
        <v>433</v>
      </c>
      <c r="B434" s="23"/>
      <c r="C434" s="14"/>
      <c r="D434" s="12" t="str">
        <f t="shared" si="42"/>
        <v/>
      </c>
      <c r="E434" s="12" t="str">
        <f t="shared" si="43"/>
        <v/>
      </c>
      <c r="F434" s="19"/>
      <c r="G434" s="20"/>
      <c r="H434" s="21">
        <f t="shared" si="44"/>
        <v>0</v>
      </c>
      <c r="I434" s="21">
        <f t="shared" si="45"/>
        <v>0</v>
      </c>
      <c r="J434" s="22">
        <f t="shared" si="46"/>
        <v>0</v>
      </c>
      <c r="K434" s="21">
        <f t="shared" si="47"/>
        <v>0</v>
      </c>
      <c r="L434" s="22">
        <f t="shared" si="48"/>
        <v>0</v>
      </c>
      <c r="M434" s="12" t="e">
        <f>VLOOKUP(請求明細!D434*1,コードリスト!A:E,5,FALSE)</f>
        <v>#VALUE!</v>
      </c>
      <c r="CF434" s="4"/>
      <c r="CH434" s="4"/>
      <c r="CK434" s="4"/>
    </row>
    <row r="435" spans="1:89" ht="11.25" customHeight="1" x14ac:dyDescent="0.4">
      <c r="A435" s="17">
        <v>434</v>
      </c>
      <c r="B435" s="23"/>
      <c r="C435" s="14"/>
      <c r="D435" s="12" t="str">
        <f t="shared" si="42"/>
        <v/>
      </c>
      <c r="E435" s="12" t="str">
        <f t="shared" si="43"/>
        <v/>
      </c>
      <c r="F435" s="19"/>
      <c r="G435" s="20"/>
      <c r="H435" s="21">
        <f t="shared" si="44"/>
        <v>0</v>
      </c>
      <c r="I435" s="21">
        <f t="shared" si="45"/>
        <v>0</v>
      </c>
      <c r="J435" s="22">
        <f t="shared" si="46"/>
        <v>0</v>
      </c>
      <c r="K435" s="21">
        <f t="shared" si="47"/>
        <v>0</v>
      </c>
      <c r="L435" s="22">
        <f t="shared" si="48"/>
        <v>0</v>
      </c>
      <c r="M435" s="12" t="e">
        <f>VLOOKUP(請求明細!D435*1,コードリスト!A:E,5,FALSE)</f>
        <v>#VALUE!</v>
      </c>
      <c r="CF435" s="4"/>
      <c r="CH435" s="4"/>
      <c r="CK435" s="4"/>
    </row>
    <row r="436" spans="1:89" ht="11.25" customHeight="1" x14ac:dyDescent="0.4">
      <c r="A436" s="17">
        <v>435</v>
      </c>
      <c r="B436" s="23"/>
      <c r="C436" s="14"/>
      <c r="D436" s="12" t="str">
        <f t="shared" si="42"/>
        <v/>
      </c>
      <c r="E436" s="12" t="str">
        <f t="shared" si="43"/>
        <v/>
      </c>
      <c r="F436" s="19"/>
      <c r="G436" s="20"/>
      <c r="H436" s="21">
        <f t="shared" si="44"/>
        <v>0</v>
      </c>
      <c r="I436" s="21">
        <f t="shared" si="45"/>
        <v>0</v>
      </c>
      <c r="J436" s="22">
        <f t="shared" si="46"/>
        <v>0</v>
      </c>
      <c r="K436" s="21">
        <f t="shared" si="47"/>
        <v>0</v>
      </c>
      <c r="L436" s="22">
        <f t="shared" si="48"/>
        <v>0</v>
      </c>
      <c r="M436" s="12" t="e">
        <f>VLOOKUP(請求明細!D436*1,コードリスト!A:E,5,FALSE)</f>
        <v>#VALUE!</v>
      </c>
      <c r="CF436" s="4"/>
      <c r="CH436" s="4"/>
      <c r="CK436" s="4"/>
    </row>
    <row r="437" spans="1:89" ht="11.25" customHeight="1" x14ac:dyDescent="0.4">
      <c r="A437" s="17">
        <v>436</v>
      </c>
      <c r="B437" s="23"/>
      <c r="C437" s="14"/>
      <c r="D437" s="12" t="str">
        <f t="shared" si="42"/>
        <v/>
      </c>
      <c r="E437" s="12" t="str">
        <f t="shared" si="43"/>
        <v/>
      </c>
      <c r="F437" s="19"/>
      <c r="G437" s="20"/>
      <c r="H437" s="21">
        <f t="shared" si="44"/>
        <v>0</v>
      </c>
      <c r="I437" s="21">
        <f t="shared" si="45"/>
        <v>0</v>
      </c>
      <c r="J437" s="22">
        <f t="shared" si="46"/>
        <v>0</v>
      </c>
      <c r="K437" s="21">
        <f t="shared" si="47"/>
        <v>0</v>
      </c>
      <c r="L437" s="22">
        <f t="shared" si="48"/>
        <v>0</v>
      </c>
      <c r="M437" s="12" t="e">
        <f>VLOOKUP(請求明細!D437*1,コードリスト!A:E,5,FALSE)</f>
        <v>#VALUE!</v>
      </c>
      <c r="CF437" s="4"/>
      <c r="CH437" s="4"/>
      <c r="CK437" s="4"/>
    </row>
    <row r="438" spans="1:89" ht="11.25" customHeight="1" x14ac:dyDescent="0.4">
      <c r="A438" s="17">
        <v>437</v>
      </c>
      <c r="B438" s="23"/>
      <c r="C438" s="14"/>
      <c r="D438" s="12" t="str">
        <f t="shared" si="42"/>
        <v/>
      </c>
      <c r="E438" s="12" t="str">
        <f t="shared" si="43"/>
        <v/>
      </c>
      <c r="F438" s="19"/>
      <c r="G438" s="20"/>
      <c r="H438" s="21">
        <f t="shared" si="44"/>
        <v>0</v>
      </c>
      <c r="I438" s="21">
        <f t="shared" si="45"/>
        <v>0</v>
      </c>
      <c r="J438" s="22">
        <f t="shared" si="46"/>
        <v>0</v>
      </c>
      <c r="K438" s="21">
        <f t="shared" si="47"/>
        <v>0</v>
      </c>
      <c r="L438" s="22">
        <f t="shared" si="48"/>
        <v>0</v>
      </c>
      <c r="M438" s="12" t="e">
        <f>VLOOKUP(請求明細!D438*1,コードリスト!A:E,5,FALSE)</f>
        <v>#VALUE!</v>
      </c>
      <c r="CF438" s="4"/>
      <c r="CH438" s="4"/>
      <c r="CK438" s="4"/>
    </row>
    <row r="439" spans="1:89" ht="11.25" customHeight="1" x14ac:dyDescent="0.4">
      <c r="A439" s="17">
        <v>438</v>
      </c>
      <c r="B439" s="23"/>
      <c r="C439" s="14"/>
      <c r="D439" s="12" t="str">
        <f t="shared" si="42"/>
        <v/>
      </c>
      <c r="E439" s="12" t="str">
        <f t="shared" si="43"/>
        <v/>
      </c>
      <c r="F439" s="19"/>
      <c r="G439" s="20"/>
      <c r="H439" s="21">
        <f t="shared" si="44"/>
        <v>0</v>
      </c>
      <c r="I439" s="21">
        <f t="shared" si="45"/>
        <v>0</v>
      </c>
      <c r="J439" s="22">
        <f t="shared" si="46"/>
        <v>0</v>
      </c>
      <c r="K439" s="21">
        <f t="shared" si="47"/>
        <v>0</v>
      </c>
      <c r="L439" s="22">
        <f t="shared" si="48"/>
        <v>0</v>
      </c>
      <c r="M439" s="12" t="e">
        <f>VLOOKUP(請求明細!D439*1,コードリスト!A:E,5,FALSE)</f>
        <v>#VALUE!</v>
      </c>
      <c r="CF439" s="4"/>
      <c r="CH439" s="4"/>
      <c r="CK439" s="4"/>
    </row>
    <row r="440" spans="1:89" ht="11.25" customHeight="1" x14ac:dyDescent="0.4">
      <c r="A440" s="17">
        <v>439</v>
      </c>
      <c r="B440" s="23"/>
      <c r="C440" s="14"/>
      <c r="D440" s="12" t="str">
        <f t="shared" si="42"/>
        <v/>
      </c>
      <c r="E440" s="12" t="str">
        <f t="shared" si="43"/>
        <v/>
      </c>
      <c r="F440" s="19"/>
      <c r="G440" s="20"/>
      <c r="H440" s="21">
        <f t="shared" si="44"/>
        <v>0</v>
      </c>
      <c r="I440" s="21">
        <f t="shared" si="45"/>
        <v>0</v>
      </c>
      <c r="J440" s="22">
        <f t="shared" si="46"/>
        <v>0</v>
      </c>
      <c r="K440" s="21">
        <f t="shared" si="47"/>
        <v>0</v>
      </c>
      <c r="L440" s="22">
        <f t="shared" si="48"/>
        <v>0</v>
      </c>
      <c r="M440" s="12" t="e">
        <f>VLOOKUP(請求明細!D440*1,コードリスト!A:E,5,FALSE)</f>
        <v>#VALUE!</v>
      </c>
      <c r="CF440" s="4"/>
      <c r="CH440" s="4"/>
      <c r="CK440" s="4"/>
    </row>
    <row r="441" spans="1:89" ht="11.25" customHeight="1" x14ac:dyDescent="0.4">
      <c r="A441" s="17">
        <v>440</v>
      </c>
      <c r="B441" s="23"/>
      <c r="C441" s="14"/>
      <c r="D441" s="12" t="str">
        <f t="shared" si="42"/>
        <v/>
      </c>
      <c r="E441" s="12" t="str">
        <f t="shared" si="43"/>
        <v/>
      </c>
      <c r="F441" s="19"/>
      <c r="G441" s="20"/>
      <c r="H441" s="21">
        <f t="shared" si="44"/>
        <v>0</v>
      </c>
      <c r="I441" s="21">
        <f t="shared" si="45"/>
        <v>0</v>
      </c>
      <c r="J441" s="22">
        <f t="shared" si="46"/>
        <v>0</v>
      </c>
      <c r="K441" s="21">
        <f t="shared" si="47"/>
        <v>0</v>
      </c>
      <c r="L441" s="22">
        <f t="shared" si="48"/>
        <v>0</v>
      </c>
      <c r="M441" s="12" t="e">
        <f>VLOOKUP(請求明細!D441*1,コードリスト!A:E,5,FALSE)</f>
        <v>#VALUE!</v>
      </c>
      <c r="CF441" s="4"/>
      <c r="CH441" s="4"/>
      <c r="CK441" s="4"/>
    </row>
    <row r="442" spans="1:89" ht="11.25" customHeight="1" x14ac:dyDescent="0.4">
      <c r="A442" s="17">
        <v>441</v>
      </c>
      <c r="B442" s="23"/>
      <c r="C442" s="14"/>
      <c r="D442" s="12" t="str">
        <f t="shared" si="42"/>
        <v/>
      </c>
      <c r="E442" s="12" t="str">
        <f t="shared" si="43"/>
        <v/>
      </c>
      <c r="F442" s="19"/>
      <c r="G442" s="20"/>
      <c r="H442" s="21">
        <f t="shared" si="44"/>
        <v>0</v>
      </c>
      <c r="I442" s="21">
        <f t="shared" si="45"/>
        <v>0</v>
      </c>
      <c r="J442" s="22">
        <f t="shared" si="46"/>
        <v>0</v>
      </c>
      <c r="K442" s="21">
        <f t="shared" si="47"/>
        <v>0</v>
      </c>
      <c r="L442" s="22">
        <f t="shared" si="48"/>
        <v>0</v>
      </c>
      <c r="M442" s="12" t="e">
        <f>VLOOKUP(請求明細!D442*1,コードリスト!A:E,5,FALSE)</f>
        <v>#VALUE!</v>
      </c>
      <c r="CF442" s="4"/>
      <c r="CH442" s="4"/>
      <c r="CK442" s="4"/>
    </row>
    <row r="443" spans="1:89" ht="11.25" customHeight="1" x14ac:dyDescent="0.4">
      <c r="A443" s="17">
        <v>442</v>
      </c>
      <c r="B443" s="23"/>
      <c r="C443" s="14"/>
      <c r="D443" s="12" t="str">
        <f t="shared" si="42"/>
        <v/>
      </c>
      <c r="E443" s="12" t="str">
        <f t="shared" si="43"/>
        <v/>
      </c>
      <c r="F443" s="19"/>
      <c r="G443" s="20"/>
      <c r="H443" s="21">
        <f t="shared" si="44"/>
        <v>0</v>
      </c>
      <c r="I443" s="21">
        <f t="shared" si="45"/>
        <v>0</v>
      </c>
      <c r="J443" s="22">
        <f t="shared" si="46"/>
        <v>0</v>
      </c>
      <c r="K443" s="21">
        <f t="shared" si="47"/>
        <v>0</v>
      </c>
      <c r="L443" s="22">
        <f t="shared" si="48"/>
        <v>0</v>
      </c>
      <c r="M443" s="12" t="e">
        <f>VLOOKUP(請求明細!D443*1,コードリスト!A:E,5,FALSE)</f>
        <v>#VALUE!</v>
      </c>
      <c r="CF443" s="4"/>
      <c r="CH443" s="4"/>
      <c r="CK443" s="4"/>
    </row>
    <row r="444" spans="1:89" ht="11.25" customHeight="1" x14ac:dyDescent="0.4">
      <c r="A444" s="17">
        <v>443</v>
      </c>
      <c r="B444" s="23"/>
      <c r="C444" s="14"/>
      <c r="D444" s="12" t="str">
        <f t="shared" si="42"/>
        <v/>
      </c>
      <c r="E444" s="12" t="str">
        <f t="shared" si="43"/>
        <v/>
      </c>
      <c r="F444" s="19"/>
      <c r="G444" s="20"/>
      <c r="H444" s="21">
        <f t="shared" si="44"/>
        <v>0</v>
      </c>
      <c r="I444" s="21">
        <f t="shared" si="45"/>
        <v>0</v>
      </c>
      <c r="J444" s="22">
        <f t="shared" si="46"/>
        <v>0</v>
      </c>
      <c r="K444" s="21">
        <f t="shared" si="47"/>
        <v>0</v>
      </c>
      <c r="L444" s="22">
        <f t="shared" si="48"/>
        <v>0</v>
      </c>
      <c r="M444" s="12" t="e">
        <f>VLOOKUP(請求明細!D444*1,コードリスト!A:E,5,FALSE)</f>
        <v>#VALUE!</v>
      </c>
      <c r="CF444" s="4"/>
      <c r="CH444" s="4"/>
      <c r="CK444" s="4"/>
    </row>
    <row r="445" spans="1:89" ht="11.25" customHeight="1" x14ac:dyDescent="0.4">
      <c r="A445" s="17">
        <v>444</v>
      </c>
      <c r="B445" s="23"/>
      <c r="C445" s="14"/>
      <c r="D445" s="12" t="str">
        <f t="shared" si="42"/>
        <v/>
      </c>
      <c r="E445" s="12" t="str">
        <f t="shared" si="43"/>
        <v/>
      </c>
      <c r="F445" s="19"/>
      <c r="G445" s="20"/>
      <c r="H445" s="21">
        <f t="shared" si="44"/>
        <v>0</v>
      </c>
      <c r="I445" s="21">
        <f t="shared" si="45"/>
        <v>0</v>
      </c>
      <c r="J445" s="22">
        <f t="shared" si="46"/>
        <v>0</v>
      </c>
      <c r="K445" s="21">
        <f t="shared" si="47"/>
        <v>0</v>
      </c>
      <c r="L445" s="22">
        <f t="shared" si="48"/>
        <v>0</v>
      </c>
      <c r="M445" s="12" t="e">
        <f>VLOOKUP(請求明細!D445*1,コードリスト!A:E,5,FALSE)</f>
        <v>#VALUE!</v>
      </c>
      <c r="CF445" s="4"/>
      <c r="CH445" s="4"/>
      <c r="CK445" s="4"/>
    </row>
    <row r="446" spans="1:89" ht="11.25" customHeight="1" x14ac:dyDescent="0.4">
      <c r="A446" s="17">
        <v>445</v>
      </c>
      <c r="B446" s="23"/>
      <c r="C446" s="14"/>
      <c r="D446" s="12" t="str">
        <f t="shared" si="42"/>
        <v/>
      </c>
      <c r="E446" s="12" t="str">
        <f t="shared" si="43"/>
        <v/>
      </c>
      <c r="F446" s="19"/>
      <c r="G446" s="20"/>
      <c r="H446" s="21">
        <f t="shared" si="44"/>
        <v>0</v>
      </c>
      <c r="I446" s="21">
        <f t="shared" si="45"/>
        <v>0</v>
      </c>
      <c r="J446" s="22">
        <f t="shared" si="46"/>
        <v>0</v>
      </c>
      <c r="K446" s="21">
        <f t="shared" si="47"/>
        <v>0</v>
      </c>
      <c r="L446" s="22">
        <f t="shared" si="48"/>
        <v>0</v>
      </c>
      <c r="M446" s="12" t="e">
        <f>VLOOKUP(請求明細!D446*1,コードリスト!A:E,5,FALSE)</f>
        <v>#VALUE!</v>
      </c>
      <c r="CF446" s="4"/>
      <c r="CH446" s="4"/>
      <c r="CK446" s="4"/>
    </row>
    <row r="447" spans="1:89" ht="11.25" customHeight="1" x14ac:dyDescent="0.4">
      <c r="A447" s="17">
        <v>446</v>
      </c>
      <c r="B447" s="23"/>
      <c r="C447" s="14"/>
      <c r="D447" s="12" t="str">
        <f t="shared" si="42"/>
        <v/>
      </c>
      <c r="E447" s="12" t="str">
        <f t="shared" si="43"/>
        <v/>
      </c>
      <c r="F447" s="19"/>
      <c r="G447" s="20"/>
      <c r="H447" s="21">
        <f t="shared" si="44"/>
        <v>0</v>
      </c>
      <c r="I447" s="21">
        <f t="shared" si="45"/>
        <v>0</v>
      </c>
      <c r="J447" s="22">
        <f t="shared" si="46"/>
        <v>0</v>
      </c>
      <c r="K447" s="21">
        <f t="shared" si="47"/>
        <v>0</v>
      </c>
      <c r="L447" s="22">
        <f t="shared" si="48"/>
        <v>0</v>
      </c>
      <c r="M447" s="12" t="e">
        <f>VLOOKUP(請求明細!D447*1,コードリスト!A:E,5,FALSE)</f>
        <v>#VALUE!</v>
      </c>
      <c r="CF447" s="4"/>
      <c r="CH447" s="4"/>
      <c r="CK447" s="4"/>
    </row>
    <row r="448" spans="1:89" ht="11.25" customHeight="1" x14ac:dyDescent="0.4">
      <c r="A448" s="17">
        <v>447</v>
      </c>
      <c r="B448" s="23"/>
      <c r="C448" s="14"/>
      <c r="D448" s="12" t="str">
        <f t="shared" si="42"/>
        <v/>
      </c>
      <c r="E448" s="12" t="str">
        <f t="shared" si="43"/>
        <v/>
      </c>
      <c r="F448" s="19"/>
      <c r="G448" s="20"/>
      <c r="H448" s="21">
        <f t="shared" si="44"/>
        <v>0</v>
      </c>
      <c r="I448" s="21">
        <f t="shared" si="45"/>
        <v>0</v>
      </c>
      <c r="J448" s="22">
        <f t="shared" si="46"/>
        <v>0</v>
      </c>
      <c r="K448" s="21">
        <f t="shared" si="47"/>
        <v>0</v>
      </c>
      <c r="L448" s="22">
        <f t="shared" si="48"/>
        <v>0</v>
      </c>
      <c r="M448" s="12" t="e">
        <f>VLOOKUP(請求明細!D448*1,コードリスト!A:E,5,FALSE)</f>
        <v>#VALUE!</v>
      </c>
      <c r="CF448" s="4"/>
      <c r="CH448" s="4"/>
      <c r="CK448" s="4"/>
    </row>
    <row r="449" spans="1:89" ht="11.25" customHeight="1" x14ac:dyDescent="0.4">
      <c r="A449" s="17">
        <v>448</v>
      </c>
      <c r="B449" s="23"/>
      <c r="C449" s="14"/>
      <c r="D449" s="12" t="str">
        <f t="shared" si="42"/>
        <v/>
      </c>
      <c r="E449" s="12" t="str">
        <f t="shared" si="43"/>
        <v/>
      </c>
      <c r="F449" s="19"/>
      <c r="G449" s="20"/>
      <c r="H449" s="21">
        <f t="shared" si="44"/>
        <v>0</v>
      </c>
      <c r="I449" s="21">
        <f t="shared" si="45"/>
        <v>0</v>
      </c>
      <c r="J449" s="22">
        <f t="shared" si="46"/>
        <v>0</v>
      </c>
      <c r="K449" s="21">
        <f t="shared" si="47"/>
        <v>0</v>
      </c>
      <c r="L449" s="22">
        <f t="shared" si="48"/>
        <v>0</v>
      </c>
      <c r="M449" s="12" t="e">
        <f>VLOOKUP(請求明細!D449*1,コードリスト!A:E,5,FALSE)</f>
        <v>#VALUE!</v>
      </c>
      <c r="CF449" s="4"/>
      <c r="CH449" s="4"/>
      <c r="CK449" s="4"/>
    </row>
    <row r="450" spans="1:89" ht="11.25" customHeight="1" x14ac:dyDescent="0.4">
      <c r="A450" s="17">
        <v>449</v>
      </c>
      <c r="B450" s="23"/>
      <c r="C450" s="14"/>
      <c r="D450" s="12" t="str">
        <f t="shared" si="42"/>
        <v/>
      </c>
      <c r="E450" s="12" t="str">
        <f t="shared" si="43"/>
        <v/>
      </c>
      <c r="F450" s="19"/>
      <c r="G450" s="20"/>
      <c r="H450" s="21">
        <f t="shared" si="44"/>
        <v>0</v>
      </c>
      <c r="I450" s="21">
        <f t="shared" si="45"/>
        <v>0</v>
      </c>
      <c r="J450" s="22">
        <f t="shared" si="46"/>
        <v>0</v>
      </c>
      <c r="K450" s="21">
        <f t="shared" si="47"/>
        <v>0</v>
      </c>
      <c r="L450" s="22">
        <f t="shared" si="48"/>
        <v>0</v>
      </c>
      <c r="M450" s="12" t="e">
        <f>VLOOKUP(請求明細!D450*1,コードリスト!A:E,5,FALSE)</f>
        <v>#VALUE!</v>
      </c>
      <c r="CF450" s="4"/>
      <c r="CH450" s="4"/>
      <c r="CK450" s="4"/>
    </row>
    <row r="451" spans="1:89" ht="11.25" customHeight="1" x14ac:dyDescent="0.4">
      <c r="A451" s="17">
        <v>450</v>
      </c>
      <c r="B451" s="23"/>
      <c r="C451" s="14"/>
      <c r="D451" s="12" t="str">
        <f t="shared" ref="D451:D514" si="49">LEFT(C451,4)</f>
        <v/>
      </c>
      <c r="E451" s="12" t="str">
        <f t="shared" ref="E451:E514" si="50">MID(C451,5,2)</f>
        <v/>
      </c>
      <c r="F451" s="19"/>
      <c r="G451" s="20"/>
      <c r="H451" s="21">
        <f t="shared" ref="H451:H514" si="51">ROUNDDOWN(G451/1.1,0)</f>
        <v>0</v>
      </c>
      <c r="I451" s="21">
        <f t="shared" ref="I451:I514" si="52">ROUND(H451*$O$2,0)</f>
        <v>0</v>
      </c>
      <c r="J451" s="22">
        <f t="shared" ref="J451:J514" si="53">H451-I451</f>
        <v>0</v>
      </c>
      <c r="K451" s="21">
        <f t="shared" ref="K451:K514" si="54">ROUND(H451*(1-$P$2),0)</f>
        <v>0</v>
      </c>
      <c r="L451" s="22">
        <f t="shared" ref="L451:L514" si="55">K451-J451</f>
        <v>0</v>
      </c>
      <c r="M451" s="12" t="e">
        <f>VLOOKUP(請求明細!D451*1,コードリスト!A:E,5,FALSE)</f>
        <v>#VALUE!</v>
      </c>
      <c r="CF451" s="4"/>
      <c r="CH451" s="4"/>
      <c r="CK451" s="4"/>
    </row>
    <row r="452" spans="1:89" ht="11.25" customHeight="1" x14ac:dyDescent="0.4">
      <c r="A452" s="17">
        <v>451</v>
      </c>
      <c r="B452" s="23"/>
      <c r="C452" s="14"/>
      <c r="D452" s="12" t="str">
        <f t="shared" si="49"/>
        <v/>
      </c>
      <c r="E452" s="12" t="str">
        <f t="shared" si="50"/>
        <v/>
      </c>
      <c r="F452" s="19"/>
      <c r="G452" s="20"/>
      <c r="H452" s="21">
        <f t="shared" si="51"/>
        <v>0</v>
      </c>
      <c r="I452" s="21">
        <f t="shared" si="52"/>
        <v>0</v>
      </c>
      <c r="J452" s="22">
        <f t="shared" si="53"/>
        <v>0</v>
      </c>
      <c r="K452" s="21">
        <f t="shared" si="54"/>
        <v>0</v>
      </c>
      <c r="L452" s="22">
        <f t="shared" si="55"/>
        <v>0</v>
      </c>
      <c r="M452" s="12" t="e">
        <f>VLOOKUP(請求明細!D452*1,コードリスト!A:E,5,FALSE)</f>
        <v>#VALUE!</v>
      </c>
      <c r="CF452" s="4"/>
      <c r="CH452" s="4"/>
      <c r="CK452" s="4"/>
    </row>
    <row r="453" spans="1:89" ht="11.25" customHeight="1" x14ac:dyDescent="0.4">
      <c r="A453" s="17">
        <v>452</v>
      </c>
      <c r="B453" s="23"/>
      <c r="C453" s="14"/>
      <c r="D453" s="12" t="str">
        <f t="shared" si="49"/>
        <v/>
      </c>
      <c r="E453" s="12" t="str">
        <f t="shared" si="50"/>
        <v/>
      </c>
      <c r="F453" s="19"/>
      <c r="G453" s="20"/>
      <c r="H453" s="21">
        <f t="shared" si="51"/>
        <v>0</v>
      </c>
      <c r="I453" s="21">
        <f t="shared" si="52"/>
        <v>0</v>
      </c>
      <c r="J453" s="22">
        <f t="shared" si="53"/>
        <v>0</v>
      </c>
      <c r="K453" s="21">
        <f t="shared" si="54"/>
        <v>0</v>
      </c>
      <c r="L453" s="22">
        <f t="shared" si="55"/>
        <v>0</v>
      </c>
      <c r="M453" s="12" t="e">
        <f>VLOOKUP(請求明細!D453*1,コードリスト!A:E,5,FALSE)</f>
        <v>#VALUE!</v>
      </c>
      <c r="CF453" s="4"/>
      <c r="CH453" s="4"/>
      <c r="CK453" s="4"/>
    </row>
    <row r="454" spans="1:89" ht="11.25" customHeight="1" x14ac:dyDescent="0.4">
      <c r="A454" s="17">
        <v>453</v>
      </c>
      <c r="B454" s="23"/>
      <c r="C454" s="14"/>
      <c r="D454" s="12" t="str">
        <f t="shared" si="49"/>
        <v/>
      </c>
      <c r="E454" s="12" t="str">
        <f t="shared" si="50"/>
        <v/>
      </c>
      <c r="F454" s="19"/>
      <c r="G454" s="20"/>
      <c r="H454" s="21">
        <f t="shared" si="51"/>
        <v>0</v>
      </c>
      <c r="I454" s="21">
        <f t="shared" si="52"/>
        <v>0</v>
      </c>
      <c r="J454" s="22">
        <f t="shared" si="53"/>
        <v>0</v>
      </c>
      <c r="K454" s="21">
        <f t="shared" si="54"/>
        <v>0</v>
      </c>
      <c r="L454" s="22">
        <f t="shared" si="55"/>
        <v>0</v>
      </c>
      <c r="M454" s="12" t="e">
        <f>VLOOKUP(請求明細!D454*1,コードリスト!A:E,5,FALSE)</f>
        <v>#VALUE!</v>
      </c>
      <c r="CF454" s="4"/>
      <c r="CH454" s="4"/>
      <c r="CK454" s="4"/>
    </row>
    <row r="455" spans="1:89" ht="11.25" customHeight="1" x14ac:dyDescent="0.4">
      <c r="A455" s="17">
        <v>454</v>
      </c>
      <c r="B455" s="23"/>
      <c r="C455" s="14"/>
      <c r="D455" s="12" t="str">
        <f t="shared" si="49"/>
        <v/>
      </c>
      <c r="E455" s="12" t="str">
        <f t="shared" si="50"/>
        <v/>
      </c>
      <c r="F455" s="19"/>
      <c r="G455" s="20"/>
      <c r="H455" s="21">
        <f t="shared" si="51"/>
        <v>0</v>
      </c>
      <c r="I455" s="21">
        <f t="shared" si="52"/>
        <v>0</v>
      </c>
      <c r="J455" s="22">
        <f t="shared" si="53"/>
        <v>0</v>
      </c>
      <c r="K455" s="21">
        <f t="shared" si="54"/>
        <v>0</v>
      </c>
      <c r="L455" s="22">
        <f t="shared" si="55"/>
        <v>0</v>
      </c>
      <c r="M455" s="12" t="e">
        <f>VLOOKUP(請求明細!D455*1,コードリスト!A:E,5,FALSE)</f>
        <v>#VALUE!</v>
      </c>
      <c r="CF455" s="4"/>
      <c r="CH455" s="4"/>
      <c r="CK455" s="4"/>
    </row>
    <row r="456" spans="1:89" ht="11.25" customHeight="1" x14ac:dyDescent="0.4">
      <c r="A456" s="17">
        <v>455</v>
      </c>
      <c r="B456" s="23"/>
      <c r="C456" s="14"/>
      <c r="D456" s="12" t="str">
        <f t="shared" si="49"/>
        <v/>
      </c>
      <c r="E456" s="12" t="str">
        <f t="shared" si="50"/>
        <v/>
      </c>
      <c r="F456" s="19"/>
      <c r="G456" s="20"/>
      <c r="H456" s="21">
        <f t="shared" si="51"/>
        <v>0</v>
      </c>
      <c r="I456" s="21">
        <f t="shared" si="52"/>
        <v>0</v>
      </c>
      <c r="J456" s="22">
        <f t="shared" si="53"/>
        <v>0</v>
      </c>
      <c r="K456" s="21">
        <f t="shared" si="54"/>
        <v>0</v>
      </c>
      <c r="L456" s="22">
        <f t="shared" si="55"/>
        <v>0</v>
      </c>
      <c r="M456" s="12" t="e">
        <f>VLOOKUP(請求明細!D456*1,コードリスト!A:E,5,FALSE)</f>
        <v>#VALUE!</v>
      </c>
      <c r="CF456" s="4"/>
      <c r="CH456" s="4"/>
      <c r="CK456" s="4"/>
    </row>
    <row r="457" spans="1:89" ht="11.25" customHeight="1" x14ac:dyDescent="0.4">
      <c r="A457" s="17">
        <v>456</v>
      </c>
      <c r="B457" s="23"/>
      <c r="C457" s="14"/>
      <c r="D457" s="12" t="str">
        <f t="shared" si="49"/>
        <v/>
      </c>
      <c r="E457" s="12" t="str">
        <f t="shared" si="50"/>
        <v/>
      </c>
      <c r="F457" s="19"/>
      <c r="G457" s="20"/>
      <c r="H457" s="21">
        <f t="shared" si="51"/>
        <v>0</v>
      </c>
      <c r="I457" s="21">
        <f t="shared" si="52"/>
        <v>0</v>
      </c>
      <c r="J457" s="22">
        <f t="shared" si="53"/>
        <v>0</v>
      </c>
      <c r="K457" s="21">
        <f t="shared" si="54"/>
        <v>0</v>
      </c>
      <c r="L457" s="22">
        <f t="shared" si="55"/>
        <v>0</v>
      </c>
      <c r="M457" s="12" t="e">
        <f>VLOOKUP(請求明細!D457*1,コードリスト!A:E,5,FALSE)</f>
        <v>#VALUE!</v>
      </c>
      <c r="CF457" s="4"/>
      <c r="CH457" s="4"/>
      <c r="CK457" s="4"/>
    </row>
    <row r="458" spans="1:89" ht="11.25" customHeight="1" x14ac:dyDescent="0.4">
      <c r="A458" s="17">
        <v>457</v>
      </c>
      <c r="B458" s="23"/>
      <c r="C458" s="14"/>
      <c r="D458" s="12" t="str">
        <f t="shared" si="49"/>
        <v/>
      </c>
      <c r="E458" s="12" t="str">
        <f t="shared" si="50"/>
        <v/>
      </c>
      <c r="F458" s="19"/>
      <c r="G458" s="20"/>
      <c r="H458" s="21">
        <f t="shared" si="51"/>
        <v>0</v>
      </c>
      <c r="I458" s="21">
        <f t="shared" si="52"/>
        <v>0</v>
      </c>
      <c r="J458" s="22">
        <f t="shared" si="53"/>
        <v>0</v>
      </c>
      <c r="K458" s="21">
        <f t="shared" si="54"/>
        <v>0</v>
      </c>
      <c r="L458" s="22">
        <f t="shared" si="55"/>
        <v>0</v>
      </c>
      <c r="M458" s="12" t="e">
        <f>VLOOKUP(請求明細!D458*1,コードリスト!A:E,5,FALSE)</f>
        <v>#VALUE!</v>
      </c>
      <c r="CF458" s="4"/>
      <c r="CH458" s="4"/>
      <c r="CK458" s="4"/>
    </row>
    <row r="459" spans="1:89" ht="11.25" customHeight="1" x14ac:dyDescent="0.4">
      <c r="A459" s="17">
        <v>458</v>
      </c>
      <c r="B459" s="23"/>
      <c r="C459" s="14"/>
      <c r="D459" s="12" t="str">
        <f t="shared" si="49"/>
        <v/>
      </c>
      <c r="E459" s="12" t="str">
        <f t="shared" si="50"/>
        <v/>
      </c>
      <c r="F459" s="19"/>
      <c r="G459" s="20"/>
      <c r="H459" s="21">
        <f t="shared" si="51"/>
        <v>0</v>
      </c>
      <c r="I459" s="21">
        <f t="shared" si="52"/>
        <v>0</v>
      </c>
      <c r="J459" s="22">
        <f t="shared" si="53"/>
        <v>0</v>
      </c>
      <c r="K459" s="21">
        <f t="shared" si="54"/>
        <v>0</v>
      </c>
      <c r="L459" s="22">
        <f t="shared" si="55"/>
        <v>0</v>
      </c>
      <c r="M459" s="12" t="e">
        <f>VLOOKUP(請求明細!D459*1,コードリスト!A:E,5,FALSE)</f>
        <v>#VALUE!</v>
      </c>
      <c r="CF459" s="4"/>
      <c r="CH459" s="4"/>
      <c r="CK459" s="4"/>
    </row>
    <row r="460" spans="1:89" ht="11.25" customHeight="1" x14ac:dyDescent="0.4">
      <c r="A460" s="17">
        <v>459</v>
      </c>
      <c r="B460" s="23"/>
      <c r="C460" s="14"/>
      <c r="D460" s="12" t="str">
        <f t="shared" si="49"/>
        <v/>
      </c>
      <c r="E460" s="12" t="str">
        <f t="shared" si="50"/>
        <v/>
      </c>
      <c r="F460" s="19"/>
      <c r="G460" s="20"/>
      <c r="H460" s="21">
        <f t="shared" si="51"/>
        <v>0</v>
      </c>
      <c r="I460" s="21">
        <f t="shared" si="52"/>
        <v>0</v>
      </c>
      <c r="J460" s="22">
        <f t="shared" si="53"/>
        <v>0</v>
      </c>
      <c r="K460" s="21">
        <f t="shared" si="54"/>
        <v>0</v>
      </c>
      <c r="L460" s="22">
        <f t="shared" si="55"/>
        <v>0</v>
      </c>
      <c r="M460" s="12" t="e">
        <f>VLOOKUP(請求明細!D460*1,コードリスト!A:E,5,FALSE)</f>
        <v>#VALUE!</v>
      </c>
      <c r="CF460" s="4"/>
      <c r="CH460" s="4"/>
      <c r="CK460" s="4"/>
    </row>
    <row r="461" spans="1:89" ht="11.25" customHeight="1" x14ac:dyDescent="0.4">
      <c r="A461" s="17">
        <v>460</v>
      </c>
      <c r="B461" s="23"/>
      <c r="C461" s="14"/>
      <c r="D461" s="12" t="str">
        <f t="shared" si="49"/>
        <v/>
      </c>
      <c r="E461" s="12" t="str">
        <f t="shared" si="50"/>
        <v/>
      </c>
      <c r="F461" s="19"/>
      <c r="G461" s="20"/>
      <c r="H461" s="21">
        <f t="shared" si="51"/>
        <v>0</v>
      </c>
      <c r="I461" s="21">
        <f t="shared" si="52"/>
        <v>0</v>
      </c>
      <c r="J461" s="22">
        <f t="shared" si="53"/>
        <v>0</v>
      </c>
      <c r="K461" s="21">
        <f t="shared" si="54"/>
        <v>0</v>
      </c>
      <c r="L461" s="22">
        <f t="shared" si="55"/>
        <v>0</v>
      </c>
      <c r="M461" s="12" t="e">
        <f>VLOOKUP(請求明細!D461*1,コードリスト!A:E,5,FALSE)</f>
        <v>#VALUE!</v>
      </c>
      <c r="CF461" s="4"/>
      <c r="CH461" s="4"/>
      <c r="CK461" s="4"/>
    </row>
    <row r="462" spans="1:89" ht="11.25" customHeight="1" x14ac:dyDescent="0.4">
      <c r="A462" s="17">
        <v>461</v>
      </c>
      <c r="B462" s="23"/>
      <c r="C462" s="14"/>
      <c r="D462" s="12" t="str">
        <f t="shared" si="49"/>
        <v/>
      </c>
      <c r="E462" s="12" t="str">
        <f t="shared" si="50"/>
        <v/>
      </c>
      <c r="F462" s="19"/>
      <c r="G462" s="20"/>
      <c r="H462" s="21">
        <f t="shared" si="51"/>
        <v>0</v>
      </c>
      <c r="I462" s="21">
        <f t="shared" si="52"/>
        <v>0</v>
      </c>
      <c r="J462" s="22">
        <f t="shared" si="53"/>
        <v>0</v>
      </c>
      <c r="K462" s="21">
        <f t="shared" si="54"/>
        <v>0</v>
      </c>
      <c r="L462" s="22">
        <f t="shared" si="55"/>
        <v>0</v>
      </c>
      <c r="M462" s="12" t="e">
        <f>VLOOKUP(請求明細!D462*1,コードリスト!A:E,5,FALSE)</f>
        <v>#VALUE!</v>
      </c>
      <c r="CF462" s="4"/>
      <c r="CH462" s="4"/>
      <c r="CK462" s="4"/>
    </row>
    <row r="463" spans="1:89" ht="11.25" customHeight="1" x14ac:dyDescent="0.4">
      <c r="A463" s="17">
        <v>462</v>
      </c>
      <c r="B463" s="23"/>
      <c r="C463" s="14"/>
      <c r="D463" s="12" t="str">
        <f t="shared" si="49"/>
        <v/>
      </c>
      <c r="E463" s="12" t="str">
        <f t="shared" si="50"/>
        <v/>
      </c>
      <c r="F463" s="19"/>
      <c r="G463" s="20"/>
      <c r="H463" s="21">
        <f t="shared" si="51"/>
        <v>0</v>
      </c>
      <c r="I463" s="21">
        <f t="shared" si="52"/>
        <v>0</v>
      </c>
      <c r="J463" s="22">
        <f t="shared" si="53"/>
        <v>0</v>
      </c>
      <c r="K463" s="21">
        <f t="shared" si="54"/>
        <v>0</v>
      </c>
      <c r="L463" s="22">
        <f t="shared" si="55"/>
        <v>0</v>
      </c>
      <c r="M463" s="12" t="e">
        <f>VLOOKUP(請求明細!D463*1,コードリスト!A:E,5,FALSE)</f>
        <v>#VALUE!</v>
      </c>
      <c r="CF463" s="4"/>
      <c r="CH463" s="4"/>
      <c r="CK463" s="4"/>
    </row>
    <row r="464" spans="1:89" ht="11.25" customHeight="1" x14ac:dyDescent="0.4">
      <c r="A464" s="17">
        <v>463</v>
      </c>
      <c r="B464" s="23"/>
      <c r="C464" s="14"/>
      <c r="D464" s="12" t="str">
        <f t="shared" si="49"/>
        <v/>
      </c>
      <c r="E464" s="12" t="str">
        <f t="shared" si="50"/>
        <v/>
      </c>
      <c r="F464" s="19"/>
      <c r="G464" s="20"/>
      <c r="H464" s="21">
        <f t="shared" si="51"/>
        <v>0</v>
      </c>
      <c r="I464" s="21">
        <f t="shared" si="52"/>
        <v>0</v>
      </c>
      <c r="J464" s="22">
        <f t="shared" si="53"/>
        <v>0</v>
      </c>
      <c r="K464" s="21">
        <f t="shared" si="54"/>
        <v>0</v>
      </c>
      <c r="L464" s="22">
        <f t="shared" si="55"/>
        <v>0</v>
      </c>
      <c r="M464" s="12" t="e">
        <f>VLOOKUP(請求明細!D464*1,コードリスト!A:E,5,FALSE)</f>
        <v>#VALUE!</v>
      </c>
      <c r="CF464" s="4"/>
      <c r="CH464" s="4"/>
      <c r="CK464" s="4"/>
    </row>
    <row r="465" spans="1:89" ht="11.25" customHeight="1" x14ac:dyDescent="0.4">
      <c r="A465" s="17">
        <v>464</v>
      </c>
      <c r="B465" s="23"/>
      <c r="C465" s="14"/>
      <c r="D465" s="12" t="str">
        <f t="shared" si="49"/>
        <v/>
      </c>
      <c r="E465" s="12" t="str">
        <f t="shared" si="50"/>
        <v/>
      </c>
      <c r="F465" s="19"/>
      <c r="G465" s="20"/>
      <c r="H465" s="21">
        <f t="shared" si="51"/>
        <v>0</v>
      </c>
      <c r="I465" s="21">
        <f t="shared" si="52"/>
        <v>0</v>
      </c>
      <c r="J465" s="22">
        <f t="shared" si="53"/>
        <v>0</v>
      </c>
      <c r="K465" s="21">
        <f t="shared" si="54"/>
        <v>0</v>
      </c>
      <c r="L465" s="22">
        <f t="shared" si="55"/>
        <v>0</v>
      </c>
      <c r="M465" s="12" t="e">
        <f>VLOOKUP(請求明細!D465*1,コードリスト!A:E,5,FALSE)</f>
        <v>#VALUE!</v>
      </c>
      <c r="CF465" s="4"/>
      <c r="CH465" s="4"/>
      <c r="CK465" s="4"/>
    </row>
    <row r="466" spans="1:89" ht="11.25" customHeight="1" x14ac:dyDescent="0.4">
      <c r="A466" s="17">
        <v>465</v>
      </c>
      <c r="B466" s="23"/>
      <c r="C466" s="14"/>
      <c r="D466" s="12" t="str">
        <f t="shared" si="49"/>
        <v/>
      </c>
      <c r="E466" s="12" t="str">
        <f t="shared" si="50"/>
        <v/>
      </c>
      <c r="F466" s="19"/>
      <c r="G466" s="20"/>
      <c r="H466" s="21">
        <f t="shared" si="51"/>
        <v>0</v>
      </c>
      <c r="I466" s="21">
        <f t="shared" si="52"/>
        <v>0</v>
      </c>
      <c r="J466" s="22">
        <f t="shared" si="53"/>
        <v>0</v>
      </c>
      <c r="K466" s="21">
        <f t="shared" si="54"/>
        <v>0</v>
      </c>
      <c r="L466" s="22">
        <f t="shared" si="55"/>
        <v>0</v>
      </c>
      <c r="M466" s="12" t="e">
        <f>VLOOKUP(請求明細!D466*1,コードリスト!A:E,5,FALSE)</f>
        <v>#VALUE!</v>
      </c>
      <c r="CF466" s="4"/>
      <c r="CH466" s="4"/>
      <c r="CK466" s="4"/>
    </row>
    <row r="467" spans="1:89" ht="11.25" customHeight="1" x14ac:dyDescent="0.4">
      <c r="A467" s="17">
        <v>466</v>
      </c>
      <c r="B467" s="23"/>
      <c r="C467" s="14"/>
      <c r="D467" s="12" t="str">
        <f t="shared" si="49"/>
        <v/>
      </c>
      <c r="E467" s="12" t="str">
        <f t="shared" si="50"/>
        <v/>
      </c>
      <c r="F467" s="19"/>
      <c r="G467" s="20"/>
      <c r="H467" s="21">
        <f t="shared" si="51"/>
        <v>0</v>
      </c>
      <c r="I467" s="21">
        <f t="shared" si="52"/>
        <v>0</v>
      </c>
      <c r="J467" s="22">
        <f t="shared" si="53"/>
        <v>0</v>
      </c>
      <c r="K467" s="21">
        <f t="shared" si="54"/>
        <v>0</v>
      </c>
      <c r="L467" s="22">
        <f t="shared" si="55"/>
        <v>0</v>
      </c>
      <c r="M467" s="12" t="e">
        <f>VLOOKUP(請求明細!D467*1,コードリスト!A:E,5,FALSE)</f>
        <v>#VALUE!</v>
      </c>
      <c r="CF467" s="4"/>
      <c r="CH467" s="4"/>
      <c r="CK467" s="4"/>
    </row>
    <row r="468" spans="1:89" ht="11.25" customHeight="1" x14ac:dyDescent="0.4">
      <c r="A468" s="17">
        <v>467</v>
      </c>
      <c r="B468" s="23"/>
      <c r="C468" s="14"/>
      <c r="D468" s="12" t="str">
        <f t="shared" si="49"/>
        <v/>
      </c>
      <c r="E468" s="12" t="str">
        <f t="shared" si="50"/>
        <v/>
      </c>
      <c r="F468" s="19"/>
      <c r="G468" s="20"/>
      <c r="H468" s="21">
        <f t="shared" si="51"/>
        <v>0</v>
      </c>
      <c r="I468" s="21">
        <f t="shared" si="52"/>
        <v>0</v>
      </c>
      <c r="J468" s="22">
        <f t="shared" si="53"/>
        <v>0</v>
      </c>
      <c r="K468" s="21">
        <f t="shared" si="54"/>
        <v>0</v>
      </c>
      <c r="L468" s="22">
        <f t="shared" si="55"/>
        <v>0</v>
      </c>
      <c r="M468" s="12" t="e">
        <f>VLOOKUP(請求明細!D468*1,コードリスト!A:E,5,FALSE)</f>
        <v>#VALUE!</v>
      </c>
      <c r="CF468" s="4"/>
      <c r="CH468" s="4"/>
      <c r="CK468" s="4"/>
    </row>
    <row r="469" spans="1:89" ht="11.25" customHeight="1" x14ac:dyDescent="0.4">
      <c r="A469" s="17">
        <v>468</v>
      </c>
      <c r="B469" s="23"/>
      <c r="C469" s="14"/>
      <c r="D469" s="12" t="str">
        <f t="shared" si="49"/>
        <v/>
      </c>
      <c r="E469" s="12" t="str">
        <f t="shared" si="50"/>
        <v/>
      </c>
      <c r="F469" s="19"/>
      <c r="G469" s="20"/>
      <c r="H469" s="21">
        <f t="shared" si="51"/>
        <v>0</v>
      </c>
      <c r="I469" s="21">
        <f t="shared" si="52"/>
        <v>0</v>
      </c>
      <c r="J469" s="22">
        <f t="shared" si="53"/>
        <v>0</v>
      </c>
      <c r="K469" s="21">
        <f t="shared" si="54"/>
        <v>0</v>
      </c>
      <c r="L469" s="22">
        <f t="shared" si="55"/>
        <v>0</v>
      </c>
      <c r="M469" s="12" t="e">
        <f>VLOOKUP(請求明細!D469*1,コードリスト!A:E,5,FALSE)</f>
        <v>#VALUE!</v>
      </c>
      <c r="CF469" s="4"/>
      <c r="CH469" s="4"/>
      <c r="CK469" s="4"/>
    </row>
    <row r="470" spans="1:89" ht="11.25" customHeight="1" x14ac:dyDescent="0.4">
      <c r="A470" s="17">
        <v>469</v>
      </c>
      <c r="B470" s="23"/>
      <c r="C470" s="14"/>
      <c r="D470" s="12" t="str">
        <f t="shared" si="49"/>
        <v/>
      </c>
      <c r="E470" s="12" t="str">
        <f t="shared" si="50"/>
        <v/>
      </c>
      <c r="F470" s="19"/>
      <c r="G470" s="20"/>
      <c r="H470" s="21">
        <f t="shared" si="51"/>
        <v>0</v>
      </c>
      <c r="I470" s="21">
        <f t="shared" si="52"/>
        <v>0</v>
      </c>
      <c r="J470" s="22">
        <f t="shared" si="53"/>
        <v>0</v>
      </c>
      <c r="K470" s="21">
        <f t="shared" si="54"/>
        <v>0</v>
      </c>
      <c r="L470" s="22">
        <f t="shared" si="55"/>
        <v>0</v>
      </c>
      <c r="M470" s="12" t="e">
        <f>VLOOKUP(請求明細!D470*1,コードリスト!A:E,5,FALSE)</f>
        <v>#VALUE!</v>
      </c>
      <c r="CF470" s="4"/>
      <c r="CH470" s="4"/>
      <c r="CK470" s="4"/>
    </row>
    <row r="471" spans="1:89" ht="11.25" customHeight="1" x14ac:dyDescent="0.4">
      <c r="A471" s="17">
        <v>470</v>
      </c>
      <c r="B471" s="23"/>
      <c r="C471" s="14"/>
      <c r="D471" s="12" t="str">
        <f t="shared" si="49"/>
        <v/>
      </c>
      <c r="E471" s="12" t="str">
        <f t="shared" si="50"/>
        <v/>
      </c>
      <c r="F471" s="19"/>
      <c r="G471" s="20"/>
      <c r="H471" s="21">
        <f t="shared" si="51"/>
        <v>0</v>
      </c>
      <c r="I471" s="21">
        <f t="shared" si="52"/>
        <v>0</v>
      </c>
      <c r="J471" s="22">
        <f t="shared" si="53"/>
        <v>0</v>
      </c>
      <c r="K471" s="21">
        <f t="shared" si="54"/>
        <v>0</v>
      </c>
      <c r="L471" s="22">
        <f t="shared" si="55"/>
        <v>0</v>
      </c>
      <c r="M471" s="12" t="e">
        <f>VLOOKUP(請求明細!D471*1,コードリスト!A:E,5,FALSE)</f>
        <v>#VALUE!</v>
      </c>
      <c r="CF471" s="4"/>
      <c r="CH471" s="4"/>
      <c r="CK471" s="4"/>
    </row>
    <row r="472" spans="1:89" ht="11.25" customHeight="1" x14ac:dyDescent="0.4">
      <c r="A472" s="17">
        <v>471</v>
      </c>
      <c r="B472" s="23"/>
      <c r="C472" s="14"/>
      <c r="D472" s="12" t="str">
        <f t="shared" si="49"/>
        <v/>
      </c>
      <c r="E472" s="12" t="str">
        <f t="shared" si="50"/>
        <v/>
      </c>
      <c r="F472" s="19"/>
      <c r="G472" s="20"/>
      <c r="H472" s="21">
        <f t="shared" si="51"/>
        <v>0</v>
      </c>
      <c r="I472" s="21">
        <f t="shared" si="52"/>
        <v>0</v>
      </c>
      <c r="J472" s="22">
        <f t="shared" si="53"/>
        <v>0</v>
      </c>
      <c r="K472" s="21">
        <f t="shared" si="54"/>
        <v>0</v>
      </c>
      <c r="L472" s="22">
        <f t="shared" si="55"/>
        <v>0</v>
      </c>
      <c r="M472" s="12" t="e">
        <f>VLOOKUP(請求明細!D472*1,コードリスト!A:E,5,FALSE)</f>
        <v>#VALUE!</v>
      </c>
      <c r="CF472" s="4"/>
      <c r="CH472" s="4"/>
      <c r="CK472" s="4"/>
    </row>
    <row r="473" spans="1:89" ht="11.25" customHeight="1" x14ac:dyDescent="0.4">
      <c r="A473" s="17">
        <v>472</v>
      </c>
      <c r="B473" s="23"/>
      <c r="C473" s="14"/>
      <c r="D473" s="12" t="str">
        <f t="shared" si="49"/>
        <v/>
      </c>
      <c r="E473" s="12" t="str">
        <f t="shared" si="50"/>
        <v/>
      </c>
      <c r="F473" s="19"/>
      <c r="G473" s="20"/>
      <c r="H473" s="21">
        <f t="shared" si="51"/>
        <v>0</v>
      </c>
      <c r="I473" s="21">
        <f t="shared" si="52"/>
        <v>0</v>
      </c>
      <c r="J473" s="22">
        <f t="shared" si="53"/>
        <v>0</v>
      </c>
      <c r="K473" s="21">
        <f t="shared" si="54"/>
        <v>0</v>
      </c>
      <c r="L473" s="22">
        <f t="shared" si="55"/>
        <v>0</v>
      </c>
      <c r="M473" s="12" t="e">
        <f>VLOOKUP(請求明細!D473*1,コードリスト!A:E,5,FALSE)</f>
        <v>#VALUE!</v>
      </c>
      <c r="CF473" s="4"/>
      <c r="CH473" s="4"/>
      <c r="CK473" s="4"/>
    </row>
    <row r="474" spans="1:89" ht="11.25" customHeight="1" x14ac:dyDescent="0.4">
      <c r="A474" s="17">
        <v>473</v>
      </c>
      <c r="B474" s="23"/>
      <c r="C474" s="14"/>
      <c r="D474" s="12" t="str">
        <f t="shared" si="49"/>
        <v/>
      </c>
      <c r="E474" s="12" t="str">
        <f t="shared" si="50"/>
        <v/>
      </c>
      <c r="F474" s="19"/>
      <c r="G474" s="20"/>
      <c r="H474" s="21">
        <f t="shared" si="51"/>
        <v>0</v>
      </c>
      <c r="I474" s="21">
        <f t="shared" si="52"/>
        <v>0</v>
      </c>
      <c r="J474" s="22">
        <f t="shared" si="53"/>
        <v>0</v>
      </c>
      <c r="K474" s="21">
        <f t="shared" si="54"/>
        <v>0</v>
      </c>
      <c r="L474" s="22">
        <f t="shared" si="55"/>
        <v>0</v>
      </c>
      <c r="M474" s="12" t="e">
        <f>VLOOKUP(請求明細!D474*1,コードリスト!A:E,5,FALSE)</f>
        <v>#VALUE!</v>
      </c>
      <c r="CF474" s="4"/>
      <c r="CH474" s="4"/>
      <c r="CK474" s="4"/>
    </row>
    <row r="475" spans="1:89" ht="11.25" customHeight="1" x14ac:dyDescent="0.4">
      <c r="A475" s="17">
        <v>474</v>
      </c>
      <c r="B475" s="23"/>
      <c r="C475" s="14"/>
      <c r="D475" s="12" t="str">
        <f t="shared" si="49"/>
        <v/>
      </c>
      <c r="E475" s="12" t="str">
        <f t="shared" si="50"/>
        <v/>
      </c>
      <c r="F475" s="19"/>
      <c r="G475" s="20"/>
      <c r="H475" s="21">
        <f t="shared" si="51"/>
        <v>0</v>
      </c>
      <c r="I475" s="21">
        <f t="shared" si="52"/>
        <v>0</v>
      </c>
      <c r="J475" s="22">
        <f t="shared" si="53"/>
        <v>0</v>
      </c>
      <c r="K475" s="21">
        <f t="shared" si="54"/>
        <v>0</v>
      </c>
      <c r="L475" s="22">
        <f t="shared" si="55"/>
        <v>0</v>
      </c>
      <c r="M475" s="12" t="e">
        <f>VLOOKUP(請求明細!D475*1,コードリスト!A:E,5,FALSE)</f>
        <v>#VALUE!</v>
      </c>
      <c r="CF475" s="4"/>
      <c r="CH475" s="4"/>
      <c r="CK475" s="4"/>
    </row>
    <row r="476" spans="1:89" ht="11.25" customHeight="1" x14ac:dyDescent="0.4">
      <c r="A476" s="17">
        <v>475</v>
      </c>
      <c r="B476" s="23"/>
      <c r="C476" s="14"/>
      <c r="D476" s="12" t="str">
        <f t="shared" si="49"/>
        <v/>
      </c>
      <c r="E476" s="12" t="str">
        <f t="shared" si="50"/>
        <v/>
      </c>
      <c r="F476" s="19"/>
      <c r="G476" s="20"/>
      <c r="H476" s="21">
        <f t="shared" si="51"/>
        <v>0</v>
      </c>
      <c r="I476" s="21">
        <f t="shared" si="52"/>
        <v>0</v>
      </c>
      <c r="J476" s="22">
        <f t="shared" si="53"/>
        <v>0</v>
      </c>
      <c r="K476" s="21">
        <f t="shared" si="54"/>
        <v>0</v>
      </c>
      <c r="L476" s="22">
        <f t="shared" si="55"/>
        <v>0</v>
      </c>
      <c r="M476" s="12" t="e">
        <f>VLOOKUP(請求明細!D476*1,コードリスト!A:E,5,FALSE)</f>
        <v>#VALUE!</v>
      </c>
      <c r="CF476" s="4"/>
      <c r="CH476" s="4"/>
      <c r="CK476" s="4"/>
    </row>
    <row r="477" spans="1:89" ht="11.25" customHeight="1" x14ac:dyDescent="0.4">
      <c r="A477" s="17">
        <v>476</v>
      </c>
      <c r="B477" s="23"/>
      <c r="C477" s="14"/>
      <c r="D477" s="12" t="str">
        <f t="shared" si="49"/>
        <v/>
      </c>
      <c r="E477" s="12" t="str">
        <f t="shared" si="50"/>
        <v/>
      </c>
      <c r="F477" s="19"/>
      <c r="G477" s="20"/>
      <c r="H477" s="21">
        <f t="shared" si="51"/>
        <v>0</v>
      </c>
      <c r="I477" s="21">
        <f t="shared" si="52"/>
        <v>0</v>
      </c>
      <c r="J477" s="22">
        <f t="shared" si="53"/>
        <v>0</v>
      </c>
      <c r="K477" s="21">
        <f t="shared" si="54"/>
        <v>0</v>
      </c>
      <c r="L477" s="22">
        <f t="shared" si="55"/>
        <v>0</v>
      </c>
      <c r="M477" s="12" t="e">
        <f>VLOOKUP(請求明細!D477*1,コードリスト!A:E,5,FALSE)</f>
        <v>#VALUE!</v>
      </c>
      <c r="CF477" s="4"/>
      <c r="CH477" s="4"/>
      <c r="CK477" s="4"/>
    </row>
    <row r="478" spans="1:89" ht="11.25" customHeight="1" x14ac:dyDescent="0.4">
      <c r="A478" s="17">
        <v>477</v>
      </c>
      <c r="B478" s="23"/>
      <c r="C478" s="14"/>
      <c r="D478" s="12" t="str">
        <f t="shared" si="49"/>
        <v/>
      </c>
      <c r="E478" s="12" t="str">
        <f t="shared" si="50"/>
        <v/>
      </c>
      <c r="F478" s="19"/>
      <c r="G478" s="20"/>
      <c r="H478" s="21">
        <f t="shared" si="51"/>
        <v>0</v>
      </c>
      <c r="I478" s="21">
        <f t="shared" si="52"/>
        <v>0</v>
      </c>
      <c r="J478" s="22">
        <f t="shared" si="53"/>
        <v>0</v>
      </c>
      <c r="K478" s="21">
        <f t="shared" si="54"/>
        <v>0</v>
      </c>
      <c r="L478" s="22">
        <f t="shared" si="55"/>
        <v>0</v>
      </c>
      <c r="M478" s="12" t="e">
        <f>VLOOKUP(請求明細!D478*1,コードリスト!A:E,5,FALSE)</f>
        <v>#VALUE!</v>
      </c>
      <c r="CF478" s="4"/>
      <c r="CH478" s="4"/>
      <c r="CK478" s="4"/>
    </row>
    <row r="479" spans="1:89" ht="11.25" customHeight="1" x14ac:dyDescent="0.4">
      <c r="A479" s="17">
        <v>478</v>
      </c>
      <c r="B479" s="23"/>
      <c r="C479" s="14"/>
      <c r="D479" s="12" t="str">
        <f t="shared" si="49"/>
        <v/>
      </c>
      <c r="E479" s="12" t="str">
        <f t="shared" si="50"/>
        <v/>
      </c>
      <c r="F479" s="19"/>
      <c r="G479" s="20"/>
      <c r="H479" s="21">
        <f t="shared" si="51"/>
        <v>0</v>
      </c>
      <c r="I479" s="21">
        <f t="shared" si="52"/>
        <v>0</v>
      </c>
      <c r="J479" s="22">
        <f t="shared" si="53"/>
        <v>0</v>
      </c>
      <c r="K479" s="21">
        <f t="shared" si="54"/>
        <v>0</v>
      </c>
      <c r="L479" s="22">
        <f t="shared" si="55"/>
        <v>0</v>
      </c>
      <c r="M479" s="12" t="e">
        <f>VLOOKUP(請求明細!D479*1,コードリスト!A:E,5,FALSE)</f>
        <v>#VALUE!</v>
      </c>
      <c r="CF479" s="4"/>
      <c r="CH479" s="4"/>
      <c r="CK479" s="4"/>
    </row>
    <row r="480" spans="1:89" ht="11.25" customHeight="1" x14ac:dyDescent="0.4">
      <c r="A480" s="17">
        <v>479</v>
      </c>
      <c r="B480" s="23"/>
      <c r="C480" s="14"/>
      <c r="D480" s="12" t="str">
        <f t="shared" si="49"/>
        <v/>
      </c>
      <c r="E480" s="12" t="str">
        <f t="shared" si="50"/>
        <v/>
      </c>
      <c r="F480" s="19"/>
      <c r="G480" s="20"/>
      <c r="H480" s="21">
        <f t="shared" si="51"/>
        <v>0</v>
      </c>
      <c r="I480" s="21">
        <f t="shared" si="52"/>
        <v>0</v>
      </c>
      <c r="J480" s="22">
        <f t="shared" si="53"/>
        <v>0</v>
      </c>
      <c r="K480" s="21">
        <f t="shared" si="54"/>
        <v>0</v>
      </c>
      <c r="L480" s="22">
        <f t="shared" si="55"/>
        <v>0</v>
      </c>
      <c r="M480" s="12" t="e">
        <f>VLOOKUP(請求明細!D480*1,コードリスト!A:E,5,FALSE)</f>
        <v>#VALUE!</v>
      </c>
      <c r="CF480" s="4"/>
      <c r="CH480" s="4"/>
      <c r="CK480" s="4"/>
    </row>
    <row r="481" spans="1:89" ht="11.25" customHeight="1" x14ac:dyDescent="0.4">
      <c r="A481" s="17">
        <v>480</v>
      </c>
      <c r="B481" s="23"/>
      <c r="C481" s="14"/>
      <c r="D481" s="12" t="str">
        <f t="shared" si="49"/>
        <v/>
      </c>
      <c r="E481" s="12" t="str">
        <f t="shared" si="50"/>
        <v/>
      </c>
      <c r="F481" s="19"/>
      <c r="G481" s="20"/>
      <c r="H481" s="21">
        <f t="shared" si="51"/>
        <v>0</v>
      </c>
      <c r="I481" s="21">
        <f t="shared" si="52"/>
        <v>0</v>
      </c>
      <c r="J481" s="22">
        <f t="shared" si="53"/>
        <v>0</v>
      </c>
      <c r="K481" s="21">
        <f t="shared" si="54"/>
        <v>0</v>
      </c>
      <c r="L481" s="22">
        <f t="shared" si="55"/>
        <v>0</v>
      </c>
      <c r="M481" s="12" t="e">
        <f>VLOOKUP(請求明細!D481*1,コードリスト!A:E,5,FALSE)</f>
        <v>#VALUE!</v>
      </c>
      <c r="CF481" s="4"/>
      <c r="CH481" s="4"/>
      <c r="CK481" s="4"/>
    </row>
    <row r="482" spans="1:89" ht="11.25" customHeight="1" x14ac:dyDescent="0.4">
      <c r="A482" s="17">
        <v>481</v>
      </c>
      <c r="B482" s="23"/>
      <c r="C482" s="14"/>
      <c r="D482" s="12" t="str">
        <f t="shared" si="49"/>
        <v/>
      </c>
      <c r="E482" s="12" t="str">
        <f t="shared" si="50"/>
        <v/>
      </c>
      <c r="F482" s="19"/>
      <c r="G482" s="20"/>
      <c r="H482" s="21">
        <f t="shared" si="51"/>
        <v>0</v>
      </c>
      <c r="I482" s="21">
        <f t="shared" si="52"/>
        <v>0</v>
      </c>
      <c r="J482" s="22">
        <f t="shared" si="53"/>
        <v>0</v>
      </c>
      <c r="K482" s="21">
        <f t="shared" si="54"/>
        <v>0</v>
      </c>
      <c r="L482" s="22">
        <f t="shared" si="55"/>
        <v>0</v>
      </c>
      <c r="M482" s="12" t="e">
        <f>VLOOKUP(請求明細!D482*1,コードリスト!A:E,5,FALSE)</f>
        <v>#VALUE!</v>
      </c>
      <c r="CF482" s="4"/>
      <c r="CH482" s="4"/>
      <c r="CK482" s="4"/>
    </row>
    <row r="483" spans="1:89" ht="11.25" customHeight="1" x14ac:dyDescent="0.4">
      <c r="A483" s="17">
        <v>482</v>
      </c>
      <c r="B483" s="23"/>
      <c r="C483" s="14"/>
      <c r="D483" s="12" t="str">
        <f t="shared" si="49"/>
        <v/>
      </c>
      <c r="E483" s="12" t="str">
        <f t="shared" si="50"/>
        <v/>
      </c>
      <c r="F483" s="19"/>
      <c r="G483" s="20"/>
      <c r="H483" s="21">
        <f t="shared" si="51"/>
        <v>0</v>
      </c>
      <c r="I483" s="21">
        <f t="shared" si="52"/>
        <v>0</v>
      </c>
      <c r="J483" s="22">
        <f t="shared" si="53"/>
        <v>0</v>
      </c>
      <c r="K483" s="21">
        <f t="shared" si="54"/>
        <v>0</v>
      </c>
      <c r="L483" s="22">
        <f t="shared" si="55"/>
        <v>0</v>
      </c>
      <c r="M483" s="12" t="e">
        <f>VLOOKUP(請求明細!D483*1,コードリスト!A:E,5,FALSE)</f>
        <v>#VALUE!</v>
      </c>
      <c r="CF483" s="4"/>
      <c r="CH483" s="4"/>
      <c r="CK483" s="4"/>
    </row>
    <row r="484" spans="1:89" ht="11.25" customHeight="1" x14ac:dyDescent="0.4">
      <c r="A484" s="17">
        <v>483</v>
      </c>
      <c r="B484" s="23"/>
      <c r="C484" s="14"/>
      <c r="D484" s="12" t="str">
        <f t="shared" si="49"/>
        <v/>
      </c>
      <c r="E484" s="12" t="str">
        <f t="shared" si="50"/>
        <v/>
      </c>
      <c r="F484" s="19"/>
      <c r="G484" s="20"/>
      <c r="H484" s="21">
        <f t="shared" si="51"/>
        <v>0</v>
      </c>
      <c r="I484" s="21">
        <f t="shared" si="52"/>
        <v>0</v>
      </c>
      <c r="J484" s="22">
        <f t="shared" si="53"/>
        <v>0</v>
      </c>
      <c r="K484" s="21">
        <f t="shared" si="54"/>
        <v>0</v>
      </c>
      <c r="L484" s="22">
        <f t="shared" si="55"/>
        <v>0</v>
      </c>
      <c r="M484" s="12" t="e">
        <f>VLOOKUP(請求明細!D484*1,コードリスト!A:E,5,FALSE)</f>
        <v>#VALUE!</v>
      </c>
      <c r="CF484" s="4"/>
      <c r="CH484" s="4"/>
      <c r="CK484" s="4"/>
    </row>
    <row r="485" spans="1:89" ht="11.25" customHeight="1" x14ac:dyDescent="0.4">
      <c r="A485" s="17">
        <v>484</v>
      </c>
      <c r="B485" s="23"/>
      <c r="C485" s="14"/>
      <c r="D485" s="12" t="str">
        <f t="shared" si="49"/>
        <v/>
      </c>
      <c r="E485" s="12" t="str">
        <f t="shared" si="50"/>
        <v/>
      </c>
      <c r="F485" s="19"/>
      <c r="G485" s="20"/>
      <c r="H485" s="21">
        <f t="shared" si="51"/>
        <v>0</v>
      </c>
      <c r="I485" s="21">
        <f t="shared" si="52"/>
        <v>0</v>
      </c>
      <c r="J485" s="22">
        <f t="shared" si="53"/>
        <v>0</v>
      </c>
      <c r="K485" s="21">
        <f t="shared" si="54"/>
        <v>0</v>
      </c>
      <c r="L485" s="22">
        <f t="shared" si="55"/>
        <v>0</v>
      </c>
      <c r="M485" s="12" t="e">
        <f>VLOOKUP(請求明細!D485*1,コードリスト!A:E,5,FALSE)</f>
        <v>#VALUE!</v>
      </c>
      <c r="CF485" s="4"/>
      <c r="CH485" s="4"/>
      <c r="CK485" s="4"/>
    </row>
    <row r="486" spans="1:89" ht="11.25" customHeight="1" x14ac:dyDescent="0.4">
      <c r="A486" s="17">
        <v>485</v>
      </c>
      <c r="B486" s="23"/>
      <c r="C486" s="14"/>
      <c r="D486" s="12" t="str">
        <f t="shared" si="49"/>
        <v/>
      </c>
      <c r="E486" s="12" t="str">
        <f t="shared" si="50"/>
        <v/>
      </c>
      <c r="F486" s="19"/>
      <c r="G486" s="20"/>
      <c r="H486" s="21">
        <f t="shared" si="51"/>
        <v>0</v>
      </c>
      <c r="I486" s="21">
        <f t="shared" si="52"/>
        <v>0</v>
      </c>
      <c r="J486" s="22">
        <f t="shared" si="53"/>
        <v>0</v>
      </c>
      <c r="K486" s="21">
        <f t="shared" si="54"/>
        <v>0</v>
      </c>
      <c r="L486" s="22">
        <f t="shared" si="55"/>
        <v>0</v>
      </c>
      <c r="M486" s="12" t="e">
        <f>VLOOKUP(請求明細!D486*1,コードリスト!A:E,5,FALSE)</f>
        <v>#VALUE!</v>
      </c>
      <c r="CF486" s="4"/>
      <c r="CH486" s="4"/>
      <c r="CK486" s="4"/>
    </row>
    <row r="487" spans="1:89" ht="11.25" customHeight="1" x14ac:dyDescent="0.4">
      <c r="A487" s="17">
        <v>486</v>
      </c>
      <c r="B487" s="23"/>
      <c r="C487" s="14"/>
      <c r="D487" s="12" t="str">
        <f t="shared" si="49"/>
        <v/>
      </c>
      <c r="E487" s="12" t="str">
        <f t="shared" si="50"/>
        <v/>
      </c>
      <c r="F487" s="19"/>
      <c r="G487" s="20"/>
      <c r="H487" s="21">
        <f t="shared" si="51"/>
        <v>0</v>
      </c>
      <c r="I487" s="21">
        <f t="shared" si="52"/>
        <v>0</v>
      </c>
      <c r="J487" s="22">
        <f t="shared" si="53"/>
        <v>0</v>
      </c>
      <c r="K487" s="21">
        <f t="shared" si="54"/>
        <v>0</v>
      </c>
      <c r="L487" s="22">
        <f t="shared" si="55"/>
        <v>0</v>
      </c>
      <c r="M487" s="12" t="e">
        <f>VLOOKUP(請求明細!D487*1,コードリスト!A:E,5,FALSE)</f>
        <v>#VALUE!</v>
      </c>
      <c r="CF487" s="4"/>
      <c r="CH487" s="4"/>
      <c r="CK487" s="4"/>
    </row>
    <row r="488" spans="1:89" ht="11.25" customHeight="1" x14ac:dyDescent="0.4">
      <c r="A488" s="17">
        <v>487</v>
      </c>
      <c r="B488" s="23"/>
      <c r="C488" s="14"/>
      <c r="D488" s="12" t="str">
        <f t="shared" si="49"/>
        <v/>
      </c>
      <c r="E488" s="12" t="str">
        <f t="shared" si="50"/>
        <v/>
      </c>
      <c r="F488" s="19"/>
      <c r="G488" s="20"/>
      <c r="H488" s="21">
        <f t="shared" si="51"/>
        <v>0</v>
      </c>
      <c r="I488" s="21">
        <f t="shared" si="52"/>
        <v>0</v>
      </c>
      <c r="J488" s="22">
        <f t="shared" si="53"/>
        <v>0</v>
      </c>
      <c r="K488" s="21">
        <f t="shared" si="54"/>
        <v>0</v>
      </c>
      <c r="L488" s="22">
        <f t="shared" si="55"/>
        <v>0</v>
      </c>
      <c r="M488" s="12" t="e">
        <f>VLOOKUP(請求明細!D488*1,コードリスト!A:E,5,FALSE)</f>
        <v>#VALUE!</v>
      </c>
      <c r="CF488" s="4"/>
      <c r="CH488" s="4"/>
      <c r="CK488" s="4"/>
    </row>
    <row r="489" spans="1:89" ht="11.25" customHeight="1" x14ac:dyDescent="0.4">
      <c r="A489" s="17">
        <v>488</v>
      </c>
      <c r="B489" s="23"/>
      <c r="C489" s="14"/>
      <c r="D489" s="12" t="str">
        <f t="shared" si="49"/>
        <v/>
      </c>
      <c r="E489" s="12" t="str">
        <f t="shared" si="50"/>
        <v/>
      </c>
      <c r="F489" s="19"/>
      <c r="G489" s="20"/>
      <c r="H489" s="21">
        <f t="shared" si="51"/>
        <v>0</v>
      </c>
      <c r="I489" s="21">
        <f t="shared" si="52"/>
        <v>0</v>
      </c>
      <c r="J489" s="22">
        <f t="shared" si="53"/>
        <v>0</v>
      </c>
      <c r="K489" s="21">
        <f t="shared" si="54"/>
        <v>0</v>
      </c>
      <c r="L489" s="22">
        <f t="shared" si="55"/>
        <v>0</v>
      </c>
      <c r="M489" s="12" t="e">
        <f>VLOOKUP(請求明細!D489*1,コードリスト!A:E,5,FALSE)</f>
        <v>#VALUE!</v>
      </c>
      <c r="CF489" s="4"/>
      <c r="CH489" s="4"/>
      <c r="CK489" s="4"/>
    </row>
    <row r="490" spans="1:89" ht="11.25" customHeight="1" x14ac:dyDescent="0.4">
      <c r="A490" s="17">
        <v>489</v>
      </c>
      <c r="B490" s="23"/>
      <c r="C490" s="14"/>
      <c r="D490" s="12" t="str">
        <f t="shared" si="49"/>
        <v/>
      </c>
      <c r="E490" s="12" t="str">
        <f t="shared" si="50"/>
        <v/>
      </c>
      <c r="F490" s="19"/>
      <c r="G490" s="20"/>
      <c r="H490" s="21">
        <f t="shared" si="51"/>
        <v>0</v>
      </c>
      <c r="I490" s="21">
        <f t="shared" si="52"/>
        <v>0</v>
      </c>
      <c r="J490" s="22">
        <f t="shared" si="53"/>
        <v>0</v>
      </c>
      <c r="K490" s="21">
        <f t="shared" si="54"/>
        <v>0</v>
      </c>
      <c r="L490" s="22">
        <f t="shared" si="55"/>
        <v>0</v>
      </c>
      <c r="M490" s="12" t="e">
        <f>VLOOKUP(請求明細!D490*1,コードリスト!A:E,5,FALSE)</f>
        <v>#VALUE!</v>
      </c>
      <c r="CF490" s="4"/>
      <c r="CH490" s="4"/>
      <c r="CK490" s="4"/>
    </row>
    <row r="491" spans="1:89" ht="11.25" customHeight="1" x14ac:dyDescent="0.4">
      <c r="A491" s="17">
        <v>490</v>
      </c>
      <c r="B491" s="23"/>
      <c r="C491" s="14"/>
      <c r="D491" s="12" t="str">
        <f t="shared" si="49"/>
        <v/>
      </c>
      <c r="E491" s="12" t="str">
        <f t="shared" si="50"/>
        <v/>
      </c>
      <c r="F491" s="19"/>
      <c r="G491" s="20"/>
      <c r="H491" s="21">
        <f t="shared" si="51"/>
        <v>0</v>
      </c>
      <c r="I491" s="21">
        <f t="shared" si="52"/>
        <v>0</v>
      </c>
      <c r="J491" s="22">
        <f t="shared" si="53"/>
        <v>0</v>
      </c>
      <c r="K491" s="21">
        <f t="shared" si="54"/>
        <v>0</v>
      </c>
      <c r="L491" s="22">
        <f t="shared" si="55"/>
        <v>0</v>
      </c>
      <c r="M491" s="12" t="e">
        <f>VLOOKUP(請求明細!D491*1,コードリスト!A:E,5,FALSE)</f>
        <v>#VALUE!</v>
      </c>
      <c r="CF491" s="4"/>
      <c r="CH491" s="4"/>
      <c r="CK491" s="4"/>
    </row>
    <row r="492" spans="1:89" ht="11.25" customHeight="1" x14ac:dyDescent="0.4">
      <c r="A492" s="17">
        <v>491</v>
      </c>
      <c r="B492" s="23"/>
      <c r="C492" s="14"/>
      <c r="D492" s="12" t="str">
        <f t="shared" si="49"/>
        <v/>
      </c>
      <c r="E492" s="12" t="str">
        <f t="shared" si="50"/>
        <v/>
      </c>
      <c r="F492" s="19"/>
      <c r="G492" s="20"/>
      <c r="H492" s="21">
        <f t="shared" si="51"/>
        <v>0</v>
      </c>
      <c r="I492" s="21">
        <f t="shared" si="52"/>
        <v>0</v>
      </c>
      <c r="J492" s="22">
        <f t="shared" si="53"/>
        <v>0</v>
      </c>
      <c r="K492" s="21">
        <f t="shared" si="54"/>
        <v>0</v>
      </c>
      <c r="L492" s="22">
        <f t="shared" si="55"/>
        <v>0</v>
      </c>
      <c r="M492" s="12" t="e">
        <f>VLOOKUP(請求明細!D492*1,コードリスト!A:E,5,FALSE)</f>
        <v>#VALUE!</v>
      </c>
      <c r="CF492" s="4"/>
      <c r="CH492" s="4"/>
      <c r="CK492" s="4"/>
    </row>
    <row r="493" spans="1:89" ht="11.25" customHeight="1" x14ac:dyDescent="0.4">
      <c r="A493" s="17">
        <v>492</v>
      </c>
      <c r="B493" s="23"/>
      <c r="C493" s="14"/>
      <c r="D493" s="12" t="str">
        <f t="shared" si="49"/>
        <v/>
      </c>
      <c r="E493" s="12" t="str">
        <f t="shared" si="50"/>
        <v/>
      </c>
      <c r="F493" s="19"/>
      <c r="G493" s="20"/>
      <c r="H493" s="21">
        <f t="shared" si="51"/>
        <v>0</v>
      </c>
      <c r="I493" s="21">
        <f t="shared" si="52"/>
        <v>0</v>
      </c>
      <c r="J493" s="22">
        <f t="shared" si="53"/>
        <v>0</v>
      </c>
      <c r="K493" s="21">
        <f t="shared" si="54"/>
        <v>0</v>
      </c>
      <c r="L493" s="22">
        <f t="shared" si="55"/>
        <v>0</v>
      </c>
      <c r="M493" s="12" t="e">
        <f>VLOOKUP(請求明細!D493*1,コードリスト!A:E,5,FALSE)</f>
        <v>#VALUE!</v>
      </c>
      <c r="CF493" s="4"/>
      <c r="CH493" s="4"/>
      <c r="CK493" s="4"/>
    </row>
    <row r="494" spans="1:89" ht="11.25" customHeight="1" x14ac:dyDescent="0.4">
      <c r="A494" s="17">
        <v>493</v>
      </c>
      <c r="B494" s="23"/>
      <c r="C494" s="14"/>
      <c r="D494" s="12" t="str">
        <f t="shared" si="49"/>
        <v/>
      </c>
      <c r="E494" s="12" t="str">
        <f t="shared" si="50"/>
        <v/>
      </c>
      <c r="F494" s="19"/>
      <c r="G494" s="20"/>
      <c r="H494" s="21">
        <f t="shared" si="51"/>
        <v>0</v>
      </c>
      <c r="I494" s="21">
        <f t="shared" si="52"/>
        <v>0</v>
      </c>
      <c r="J494" s="22">
        <f t="shared" si="53"/>
        <v>0</v>
      </c>
      <c r="K494" s="21">
        <f t="shared" si="54"/>
        <v>0</v>
      </c>
      <c r="L494" s="22">
        <f t="shared" si="55"/>
        <v>0</v>
      </c>
      <c r="M494" s="12" t="e">
        <f>VLOOKUP(請求明細!D494*1,コードリスト!A:E,5,FALSE)</f>
        <v>#VALUE!</v>
      </c>
      <c r="CF494" s="4"/>
      <c r="CH494" s="4"/>
      <c r="CK494" s="4"/>
    </row>
    <row r="495" spans="1:89" ht="11.25" customHeight="1" x14ac:dyDescent="0.4">
      <c r="A495" s="17">
        <v>494</v>
      </c>
      <c r="B495" s="23"/>
      <c r="C495" s="14"/>
      <c r="D495" s="12" t="str">
        <f t="shared" si="49"/>
        <v/>
      </c>
      <c r="E495" s="12" t="str">
        <f t="shared" si="50"/>
        <v/>
      </c>
      <c r="F495" s="19"/>
      <c r="G495" s="20"/>
      <c r="H495" s="21">
        <f t="shared" si="51"/>
        <v>0</v>
      </c>
      <c r="I495" s="21">
        <f t="shared" si="52"/>
        <v>0</v>
      </c>
      <c r="J495" s="22">
        <f t="shared" si="53"/>
        <v>0</v>
      </c>
      <c r="K495" s="21">
        <f t="shared" si="54"/>
        <v>0</v>
      </c>
      <c r="L495" s="22">
        <f t="shared" si="55"/>
        <v>0</v>
      </c>
      <c r="M495" s="12" t="e">
        <f>VLOOKUP(請求明細!D495*1,コードリスト!A:E,5,FALSE)</f>
        <v>#VALUE!</v>
      </c>
      <c r="CF495" s="4"/>
      <c r="CH495" s="4"/>
      <c r="CK495" s="4"/>
    </row>
    <row r="496" spans="1:89" ht="11.25" customHeight="1" x14ac:dyDescent="0.4">
      <c r="A496" s="17">
        <v>495</v>
      </c>
      <c r="B496" s="23"/>
      <c r="C496" s="14"/>
      <c r="D496" s="12" t="str">
        <f t="shared" si="49"/>
        <v/>
      </c>
      <c r="E496" s="12" t="str">
        <f t="shared" si="50"/>
        <v/>
      </c>
      <c r="F496" s="19"/>
      <c r="G496" s="20"/>
      <c r="H496" s="21">
        <f t="shared" si="51"/>
        <v>0</v>
      </c>
      <c r="I496" s="21">
        <f t="shared" si="52"/>
        <v>0</v>
      </c>
      <c r="J496" s="22">
        <f t="shared" si="53"/>
        <v>0</v>
      </c>
      <c r="K496" s="21">
        <f t="shared" si="54"/>
        <v>0</v>
      </c>
      <c r="L496" s="22">
        <f t="shared" si="55"/>
        <v>0</v>
      </c>
      <c r="M496" s="12" t="e">
        <f>VLOOKUP(請求明細!D496*1,コードリスト!A:E,5,FALSE)</f>
        <v>#VALUE!</v>
      </c>
      <c r="CF496" s="4"/>
      <c r="CH496" s="4"/>
      <c r="CK496" s="4"/>
    </row>
    <row r="497" spans="1:89" ht="11.25" customHeight="1" x14ac:dyDescent="0.4">
      <c r="A497" s="17">
        <v>496</v>
      </c>
      <c r="B497" s="23"/>
      <c r="C497" s="14"/>
      <c r="D497" s="12" t="str">
        <f t="shared" si="49"/>
        <v/>
      </c>
      <c r="E497" s="12" t="str">
        <f t="shared" si="50"/>
        <v/>
      </c>
      <c r="F497" s="19"/>
      <c r="G497" s="20"/>
      <c r="H497" s="21">
        <f t="shared" si="51"/>
        <v>0</v>
      </c>
      <c r="I497" s="21">
        <f t="shared" si="52"/>
        <v>0</v>
      </c>
      <c r="J497" s="22">
        <f t="shared" si="53"/>
        <v>0</v>
      </c>
      <c r="K497" s="21">
        <f t="shared" si="54"/>
        <v>0</v>
      </c>
      <c r="L497" s="22">
        <f t="shared" si="55"/>
        <v>0</v>
      </c>
      <c r="M497" s="12" t="e">
        <f>VLOOKUP(請求明細!D497*1,コードリスト!A:E,5,FALSE)</f>
        <v>#VALUE!</v>
      </c>
      <c r="CF497" s="4"/>
      <c r="CH497" s="4"/>
      <c r="CK497" s="4"/>
    </row>
    <row r="498" spans="1:89" ht="11.25" customHeight="1" x14ac:dyDescent="0.4">
      <c r="A498" s="17">
        <v>497</v>
      </c>
      <c r="B498" s="23"/>
      <c r="C498" s="14"/>
      <c r="D498" s="12" t="str">
        <f t="shared" si="49"/>
        <v/>
      </c>
      <c r="E498" s="12" t="str">
        <f t="shared" si="50"/>
        <v/>
      </c>
      <c r="F498" s="19"/>
      <c r="G498" s="20"/>
      <c r="H498" s="21">
        <f t="shared" si="51"/>
        <v>0</v>
      </c>
      <c r="I498" s="21">
        <f t="shared" si="52"/>
        <v>0</v>
      </c>
      <c r="J498" s="22">
        <f t="shared" si="53"/>
        <v>0</v>
      </c>
      <c r="K498" s="21">
        <f t="shared" si="54"/>
        <v>0</v>
      </c>
      <c r="L498" s="22">
        <f t="shared" si="55"/>
        <v>0</v>
      </c>
      <c r="M498" s="12" t="e">
        <f>VLOOKUP(請求明細!D498*1,コードリスト!A:E,5,FALSE)</f>
        <v>#VALUE!</v>
      </c>
      <c r="CF498" s="4"/>
      <c r="CH498" s="4"/>
      <c r="CK498" s="4"/>
    </row>
    <row r="499" spans="1:89" ht="11.25" customHeight="1" x14ac:dyDescent="0.4">
      <c r="A499" s="17">
        <v>498</v>
      </c>
      <c r="B499" s="23"/>
      <c r="C499" s="14"/>
      <c r="D499" s="12" t="str">
        <f t="shared" si="49"/>
        <v/>
      </c>
      <c r="E499" s="12" t="str">
        <f t="shared" si="50"/>
        <v/>
      </c>
      <c r="F499" s="19"/>
      <c r="G499" s="20"/>
      <c r="H499" s="21">
        <f t="shared" si="51"/>
        <v>0</v>
      </c>
      <c r="I499" s="21">
        <f t="shared" si="52"/>
        <v>0</v>
      </c>
      <c r="J499" s="22">
        <f t="shared" si="53"/>
        <v>0</v>
      </c>
      <c r="K499" s="21">
        <f t="shared" si="54"/>
        <v>0</v>
      </c>
      <c r="L499" s="22">
        <f t="shared" si="55"/>
        <v>0</v>
      </c>
      <c r="M499" s="12" t="e">
        <f>VLOOKUP(請求明細!D499*1,コードリスト!A:E,5,FALSE)</f>
        <v>#VALUE!</v>
      </c>
      <c r="CF499" s="4"/>
      <c r="CH499" s="4"/>
      <c r="CK499" s="4"/>
    </row>
    <row r="500" spans="1:89" ht="11.25" customHeight="1" x14ac:dyDescent="0.4">
      <c r="A500" s="17">
        <v>499</v>
      </c>
      <c r="B500" s="23"/>
      <c r="C500" s="14"/>
      <c r="D500" s="12" t="str">
        <f t="shared" si="49"/>
        <v/>
      </c>
      <c r="E500" s="12" t="str">
        <f t="shared" si="50"/>
        <v/>
      </c>
      <c r="F500" s="19"/>
      <c r="G500" s="20"/>
      <c r="H500" s="21">
        <f t="shared" si="51"/>
        <v>0</v>
      </c>
      <c r="I500" s="21">
        <f t="shared" si="52"/>
        <v>0</v>
      </c>
      <c r="J500" s="22">
        <f t="shared" si="53"/>
        <v>0</v>
      </c>
      <c r="K500" s="21">
        <f t="shared" si="54"/>
        <v>0</v>
      </c>
      <c r="L500" s="22">
        <f t="shared" si="55"/>
        <v>0</v>
      </c>
      <c r="M500" s="12" t="e">
        <f>VLOOKUP(請求明細!D500*1,コードリスト!A:E,5,FALSE)</f>
        <v>#VALUE!</v>
      </c>
      <c r="CF500" s="4"/>
      <c r="CH500" s="4"/>
      <c r="CK500" s="4"/>
    </row>
    <row r="501" spans="1:89" ht="11.25" customHeight="1" x14ac:dyDescent="0.4">
      <c r="A501" s="17">
        <v>500</v>
      </c>
      <c r="B501" s="23"/>
      <c r="C501" s="14"/>
      <c r="D501" s="12" t="str">
        <f t="shared" si="49"/>
        <v/>
      </c>
      <c r="E501" s="12" t="str">
        <f t="shared" si="50"/>
        <v/>
      </c>
      <c r="F501" s="19"/>
      <c r="G501" s="20"/>
      <c r="H501" s="21">
        <f t="shared" si="51"/>
        <v>0</v>
      </c>
      <c r="I501" s="21">
        <f t="shared" si="52"/>
        <v>0</v>
      </c>
      <c r="J501" s="22">
        <f t="shared" si="53"/>
        <v>0</v>
      </c>
      <c r="K501" s="21">
        <f t="shared" si="54"/>
        <v>0</v>
      </c>
      <c r="L501" s="22">
        <f t="shared" si="55"/>
        <v>0</v>
      </c>
      <c r="M501" s="12" t="e">
        <f>VLOOKUP(請求明細!D501*1,コードリスト!A:E,5,FALSE)</f>
        <v>#VALUE!</v>
      </c>
      <c r="CF501" s="4"/>
      <c r="CH501" s="4"/>
      <c r="CK501" s="4"/>
    </row>
    <row r="502" spans="1:89" ht="11.25" customHeight="1" x14ac:dyDescent="0.4">
      <c r="A502" s="17">
        <v>501</v>
      </c>
      <c r="B502" s="23"/>
      <c r="C502" s="14"/>
      <c r="D502" s="12" t="str">
        <f t="shared" si="49"/>
        <v/>
      </c>
      <c r="E502" s="12" t="str">
        <f t="shared" si="50"/>
        <v/>
      </c>
      <c r="F502" s="19"/>
      <c r="G502" s="20"/>
      <c r="H502" s="21">
        <f t="shared" si="51"/>
        <v>0</v>
      </c>
      <c r="I502" s="21">
        <f t="shared" si="52"/>
        <v>0</v>
      </c>
      <c r="J502" s="22">
        <f t="shared" si="53"/>
        <v>0</v>
      </c>
      <c r="K502" s="21">
        <f t="shared" si="54"/>
        <v>0</v>
      </c>
      <c r="L502" s="22">
        <f t="shared" si="55"/>
        <v>0</v>
      </c>
      <c r="M502" s="12" t="e">
        <f>VLOOKUP(請求明細!D502*1,コードリスト!A:E,5,FALSE)</f>
        <v>#VALUE!</v>
      </c>
      <c r="CF502" s="4"/>
      <c r="CH502" s="4"/>
      <c r="CK502" s="4"/>
    </row>
    <row r="503" spans="1:89" ht="11.25" customHeight="1" x14ac:dyDescent="0.4">
      <c r="A503" s="17">
        <v>502</v>
      </c>
      <c r="B503" s="23"/>
      <c r="C503" s="14"/>
      <c r="D503" s="12" t="str">
        <f t="shared" si="49"/>
        <v/>
      </c>
      <c r="E503" s="12" t="str">
        <f t="shared" si="50"/>
        <v/>
      </c>
      <c r="F503" s="19"/>
      <c r="G503" s="20"/>
      <c r="H503" s="21">
        <f t="shared" si="51"/>
        <v>0</v>
      </c>
      <c r="I503" s="21">
        <f t="shared" si="52"/>
        <v>0</v>
      </c>
      <c r="J503" s="22">
        <f t="shared" si="53"/>
        <v>0</v>
      </c>
      <c r="K503" s="21">
        <f t="shared" si="54"/>
        <v>0</v>
      </c>
      <c r="L503" s="22">
        <f t="shared" si="55"/>
        <v>0</v>
      </c>
      <c r="M503" s="12" t="e">
        <f>VLOOKUP(請求明細!D503*1,コードリスト!A:E,5,FALSE)</f>
        <v>#VALUE!</v>
      </c>
      <c r="CF503" s="4"/>
      <c r="CH503" s="4"/>
      <c r="CK503" s="4"/>
    </row>
    <row r="504" spans="1:89" ht="11.25" customHeight="1" x14ac:dyDescent="0.4">
      <c r="A504" s="17">
        <v>503</v>
      </c>
      <c r="B504" s="23"/>
      <c r="C504" s="14"/>
      <c r="D504" s="12" t="str">
        <f t="shared" si="49"/>
        <v/>
      </c>
      <c r="E504" s="12" t="str">
        <f t="shared" si="50"/>
        <v/>
      </c>
      <c r="F504" s="19"/>
      <c r="G504" s="20"/>
      <c r="H504" s="21">
        <f t="shared" si="51"/>
        <v>0</v>
      </c>
      <c r="I504" s="21">
        <f t="shared" si="52"/>
        <v>0</v>
      </c>
      <c r="J504" s="22">
        <f t="shared" si="53"/>
        <v>0</v>
      </c>
      <c r="K504" s="21">
        <f t="shared" si="54"/>
        <v>0</v>
      </c>
      <c r="L504" s="22">
        <f t="shared" si="55"/>
        <v>0</v>
      </c>
      <c r="M504" s="12" t="e">
        <f>VLOOKUP(請求明細!D504*1,コードリスト!A:E,5,FALSE)</f>
        <v>#VALUE!</v>
      </c>
      <c r="CF504" s="4"/>
      <c r="CH504" s="4"/>
      <c r="CK504" s="4"/>
    </row>
    <row r="505" spans="1:89" ht="11.25" customHeight="1" x14ac:dyDescent="0.4">
      <c r="A505" s="17">
        <v>504</v>
      </c>
      <c r="B505" s="23"/>
      <c r="C505" s="14"/>
      <c r="D505" s="12" t="str">
        <f t="shared" si="49"/>
        <v/>
      </c>
      <c r="E505" s="12" t="str">
        <f t="shared" si="50"/>
        <v/>
      </c>
      <c r="F505" s="19"/>
      <c r="G505" s="20"/>
      <c r="H505" s="21">
        <f t="shared" si="51"/>
        <v>0</v>
      </c>
      <c r="I505" s="21">
        <f t="shared" si="52"/>
        <v>0</v>
      </c>
      <c r="J505" s="22">
        <f t="shared" si="53"/>
        <v>0</v>
      </c>
      <c r="K505" s="21">
        <f t="shared" si="54"/>
        <v>0</v>
      </c>
      <c r="L505" s="22">
        <f t="shared" si="55"/>
        <v>0</v>
      </c>
      <c r="M505" s="12" t="e">
        <f>VLOOKUP(請求明細!D505*1,コードリスト!A:E,5,FALSE)</f>
        <v>#VALUE!</v>
      </c>
      <c r="CF505" s="4"/>
      <c r="CH505" s="4"/>
      <c r="CK505" s="4"/>
    </row>
    <row r="506" spans="1:89" ht="11.25" customHeight="1" x14ac:dyDescent="0.4">
      <c r="A506" s="17">
        <v>505</v>
      </c>
      <c r="B506" s="23"/>
      <c r="C506" s="14"/>
      <c r="D506" s="12" t="str">
        <f t="shared" si="49"/>
        <v/>
      </c>
      <c r="E506" s="12" t="str">
        <f t="shared" si="50"/>
        <v/>
      </c>
      <c r="F506" s="19"/>
      <c r="G506" s="20"/>
      <c r="H506" s="21">
        <f t="shared" si="51"/>
        <v>0</v>
      </c>
      <c r="I506" s="21">
        <f t="shared" si="52"/>
        <v>0</v>
      </c>
      <c r="J506" s="22">
        <f t="shared" si="53"/>
        <v>0</v>
      </c>
      <c r="K506" s="21">
        <f t="shared" si="54"/>
        <v>0</v>
      </c>
      <c r="L506" s="22">
        <f t="shared" si="55"/>
        <v>0</v>
      </c>
      <c r="M506" s="12" t="e">
        <f>VLOOKUP(請求明細!D506*1,コードリスト!A:E,5,FALSE)</f>
        <v>#VALUE!</v>
      </c>
      <c r="CF506" s="4"/>
      <c r="CH506" s="4"/>
      <c r="CK506" s="4"/>
    </row>
    <row r="507" spans="1:89" ht="11.25" customHeight="1" x14ac:dyDescent="0.4">
      <c r="A507" s="17">
        <v>506</v>
      </c>
      <c r="B507" s="23"/>
      <c r="C507" s="14"/>
      <c r="D507" s="12" t="str">
        <f t="shared" si="49"/>
        <v/>
      </c>
      <c r="E507" s="12" t="str">
        <f t="shared" si="50"/>
        <v/>
      </c>
      <c r="F507" s="19"/>
      <c r="G507" s="20"/>
      <c r="H507" s="21">
        <f t="shared" si="51"/>
        <v>0</v>
      </c>
      <c r="I507" s="21">
        <f t="shared" si="52"/>
        <v>0</v>
      </c>
      <c r="J507" s="22">
        <f t="shared" si="53"/>
        <v>0</v>
      </c>
      <c r="K507" s="21">
        <f t="shared" si="54"/>
        <v>0</v>
      </c>
      <c r="L507" s="22">
        <f t="shared" si="55"/>
        <v>0</v>
      </c>
      <c r="M507" s="12" t="e">
        <f>VLOOKUP(請求明細!D507*1,コードリスト!A:E,5,FALSE)</f>
        <v>#VALUE!</v>
      </c>
      <c r="CF507" s="4"/>
      <c r="CH507" s="4"/>
      <c r="CK507" s="4"/>
    </row>
    <row r="508" spans="1:89" ht="11.25" customHeight="1" x14ac:dyDescent="0.4">
      <c r="A508" s="17">
        <v>507</v>
      </c>
      <c r="B508" s="23"/>
      <c r="C508" s="14"/>
      <c r="D508" s="12" t="str">
        <f t="shared" si="49"/>
        <v/>
      </c>
      <c r="E508" s="12" t="str">
        <f t="shared" si="50"/>
        <v/>
      </c>
      <c r="F508" s="19"/>
      <c r="G508" s="20"/>
      <c r="H508" s="21">
        <f t="shared" si="51"/>
        <v>0</v>
      </c>
      <c r="I508" s="21">
        <f t="shared" si="52"/>
        <v>0</v>
      </c>
      <c r="J508" s="22">
        <f t="shared" si="53"/>
        <v>0</v>
      </c>
      <c r="K508" s="21">
        <f t="shared" si="54"/>
        <v>0</v>
      </c>
      <c r="L508" s="22">
        <f t="shared" si="55"/>
        <v>0</v>
      </c>
      <c r="M508" s="12" t="e">
        <f>VLOOKUP(請求明細!D508*1,コードリスト!A:E,5,FALSE)</f>
        <v>#VALUE!</v>
      </c>
      <c r="CF508" s="4"/>
      <c r="CH508" s="4"/>
      <c r="CK508" s="4"/>
    </row>
    <row r="509" spans="1:89" ht="11.25" customHeight="1" x14ac:dyDescent="0.4">
      <c r="A509" s="17">
        <v>508</v>
      </c>
      <c r="B509" s="23"/>
      <c r="C509" s="14"/>
      <c r="D509" s="12" t="str">
        <f t="shared" si="49"/>
        <v/>
      </c>
      <c r="E509" s="12" t="str">
        <f t="shared" si="50"/>
        <v/>
      </c>
      <c r="F509" s="19"/>
      <c r="G509" s="20"/>
      <c r="H509" s="21">
        <f t="shared" si="51"/>
        <v>0</v>
      </c>
      <c r="I509" s="21">
        <f t="shared" si="52"/>
        <v>0</v>
      </c>
      <c r="J509" s="22">
        <f t="shared" si="53"/>
        <v>0</v>
      </c>
      <c r="K509" s="21">
        <f t="shared" si="54"/>
        <v>0</v>
      </c>
      <c r="L509" s="22">
        <f t="shared" si="55"/>
        <v>0</v>
      </c>
      <c r="M509" s="12" t="e">
        <f>VLOOKUP(請求明細!D509*1,コードリスト!A:E,5,FALSE)</f>
        <v>#VALUE!</v>
      </c>
      <c r="CF509" s="4"/>
      <c r="CH509" s="4"/>
      <c r="CK509" s="4"/>
    </row>
    <row r="510" spans="1:89" ht="11.25" customHeight="1" x14ac:dyDescent="0.4">
      <c r="A510" s="17">
        <v>509</v>
      </c>
      <c r="B510" s="23"/>
      <c r="C510" s="14"/>
      <c r="D510" s="12" t="str">
        <f t="shared" si="49"/>
        <v/>
      </c>
      <c r="E510" s="12" t="str">
        <f t="shared" si="50"/>
        <v/>
      </c>
      <c r="F510" s="19"/>
      <c r="G510" s="20"/>
      <c r="H510" s="21">
        <f t="shared" si="51"/>
        <v>0</v>
      </c>
      <c r="I510" s="21">
        <f t="shared" si="52"/>
        <v>0</v>
      </c>
      <c r="J510" s="22">
        <f t="shared" si="53"/>
        <v>0</v>
      </c>
      <c r="K510" s="21">
        <f t="shared" si="54"/>
        <v>0</v>
      </c>
      <c r="L510" s="22">
        <f t="shared" si="55"/>
        <v>0</v>
      </c>
      <c r="M510" s="12" t="e">
        <f>VLOOKUP(請求明細!D510*1,コードリスト!A:E,5,FALSE)</f>
        <v>#VALUE!</v>
      </c>
      <c r="CF510" s="4"/>
      <c r="CH510" s="4"/>
      <c r="CK510" s="4"/>
    </row>
    <row r="511" spans="1:89" ht="11.25" customHeight="1" x14ac:dyDescent="0.4">
      <c r="A511" s="17">
        <v>510</v>
      </c>
      <c r="B511" s="23"/>
      <c r="C511" s="14"/>
      <c r="D511" s="12" t="str">
        <f t="shared" si="49"/>
        <v/>
      </c>
      <c r="E511" s="12" t="str">
        <f t="shared" si="50"/>
        <v/>
      </c>
      <c r="F511" s="19"/>
      <c r="G511" s="20"/>
      <c r="H511" s="21">
        <f t="shared" si="51"/>
        <v>0</v>
      </c>
      <c r="I511" s="21">
        <f t="shared" si="52"/>
        <v>0</v>
      </c>
      <c r="J511" s="22">
        <f t="shared" si="53"/>
        <v>0</v>
      </c>
      <c r="K511" s="21">
        <f t="shared" si="54"/>
        <v>0</v>
      </c>
      <c r="L511" s="22">
        <f t="shared" si="55"/>
        <v>0</v>
      </c>
      <c r="M511" s="12" t="e">
        <f>VLOOKUP(請求明細!D511*1,コードリスト!A:E,5,FALSE)</f>
        <v>#VALUE!</v>
      </c>
      <c r="CF511" s="4"/>
      <c r="CH511" s="4"/>
      <c r="CK511" s="4"/>
    </row>
    <row r="512" spans="1:89" ht="11.25" customHeight="1" x14ac:dyDescent="0.4">
      <c r="A512" s="17">
        <v>511</v>
      </c>
      <c r="B512" s="23"/>
      <c r="C512" s="14"/>
      <c r="D512" s="12" t="str">
        <f t="shared" si="49"/>
        <v/>
      </c>
      <c r="E512" s="12" t="str">
        <f t="shared" si="50"/>
        <v/>
      </c>
      <c r="F512" s="19"/>
      <c r="G512" s="20"/>
      <c r="H512" s="21">
        <f t="shared" si="51"/>
        <v>0</v>
      </c>
      <c r="I512" s="21">
        <f t="shared" si="52"/>
        <v>0</v>
      </c>
      <c r="J512" s="22">
        <f t="shared" si="53"/>
        <v>0</v>
      </c>
      <c r="K512" s="21">
        <f t="shared" si="54"/>
        <v>0</v>
      </c>
      <c r="L512" s="22">
        <f t="shared" si="55"/>
        <v>0</v>
      </c>
      <c r="M512" s="12" t="e">
        <f>VLOOKUP(請求明細!D512*1,コードリスト!A:E,5,FALSE)</f>
        <v>#VALUE!</v>
      </c>
      <c r="CF512" s="4"/>
      <c r="CH512" s="4"/>
      <c r="CK512" s="4"/>
    </row>
    <row r="513" spans="1:89" ht="11.25" customHeight="1" x14ac:dyDescent="0.4">
      <c r="A513" s="17">
        <v>512</v>
      </c>
      <c r="B513" s="23"/>
      <c r="C513" s="14"/>
      <c r="D513" s="12" t="str">
        <f t="shared" si="49"/>
        <v/>
      </c>
      <c r="E513" s="12" t="str">
        <f t="shared" si="50"/>
        <v/>
      </c>
      <c r="F513" s="19"/>
      <c r="G513" s="20"/>
      <c r="H513" s="21">
        <f t="shared" si="51"/>
        <v>0</v>
      </c>
      <c r="I513" s="21">
        <f t="shared" si="52"/>
        <v>0</v>
      </c>
      <c r="J513" s="22">
        <f t="shared" si="53"/>
        <v>0</v>
      </c>
      <c r="K513" s="21">
        <f t="shared" si="54"/>
        <v>0</v>
      </c>
      <c r="L513" s="22">
        <f t="shared" si="55"/>
        <v>0</v>
      </c>
      <c r="M513" s="12" t="e">
        <f>VLOOKUP(請求明細!D513*1,コードリスト!A:E,5,FALSE)</f>
        <v>#VALUE!</v>
      </c>
      <c r="CF513" s="4"/>
      <c r="CH513" s="4"/>
      <c r="CK513" s="4"/>
    </row>
    <row r="514" spans="1:89" ht="11.25" customHeight="1" x14ac:dyDescent="0.4">
      <c r="A514" s="17">
        <v>513</v>
      </c>
      <c r="B514" s="23"/>
      <c r="C514" s="14"/>
      <c r="D514" s="12" t="str">
        <f t="shared" si="49"/>
        <v/>
      </c>
      <c r="E514" s="12" t="str">
        <f t="shared" si="50"/>
        <v/>
      </c>
      <c r="F514" s="19"/>
      <c r="G514" s="20"/>
      <c r="H514" s="21">
        <f t="shared" si="51"/>
        <v>0</v>
      </c>
      <c r="I514" s="21">
        <f t="shared" si="52"/>
        <v>0</v>
      </c>
      <c r="J514" s="22">
        <f t="shared" si="53"/>
        <v>0</v>
      </c>
      <c r="K514" s="21">
        <f t="shared" si="54"/>
        <v>0</v>
      </c>
      <c r="L514" s="22">
        <f t="shared" si="55"/>
        <v>0</v>
      </c>
      <c r="M514" s="12" t="e">
        <f>VLOOKUP(請求明細!D514*1,コードリスト!A:E,5,FALSE)</f>
        <v>#VALUE!</v>
      </c>
      <c r="CF514" s="4"/>
      <c r="CH514" s="4"/>
      <c r="CK514" s="4"/>
    </row>
    <row r="515" spans="1:89" ht="11.25" customHeight="1" x14ac:dyDescent="0.4">
      <c r="A515" s="17">
        <v>514</v>
      </c>
      <c r="B515" s="23"/>
      <c r="C515" s="14"/>
      <c r="D515" s="12" t="str">
        <f t="shared" ref="D515:D578" si="56">LEFT(C515,4)</f>
        <v/>
      </c>
      <c r="E515" s="12" t="str">
        <f t="shared" ref="E515:E578" si="57">MID(C515,5,2)</f>
        <v/>
      </c>
      <c r="F515" s="19"/>
      <c r="G515" s="20"/>
      <c r="H515" s="21">
        <f t="shared" ref="H515:H578" si="58">ROUNDDOWN(G515/1.1,0)</f>
        <v>0</v>
      </c>
      <c r="I515" s="21">
        <f t="shared" ref="I515:I578" si="59">ROUND(H515*$O$2,0)</f>
        <v>0</v>
      </c>
      <c r="J515" s="22">
        <f t="shared" ref="J515:J578" si="60">H515-I515</f>
        <v>0</v>
      </c>
      <c r="K515" s="21">
        <f t="shared" ref="K515:K578" si="61">ROUND(H515*(1-$P$2),0)</f>
        <v>0</v>
      </c>
      <c r="L515" s="22">
        <f t="shared" ref="L515:L578" si="62">K515-J515</f>
        <v>0</v>
      </c>
      <c r="M515" s="12" t="e">
        <f>VLOOKUP(請求明細!D515*1,コードリスト!A:E,5,FALSE)</f>
        <v>#VALUE!</v>
      </c>
      <c r="CF515" s="4"/>
      <c r="CH515" s="4"/>
      <c r="CK515" s="4"/>
    </row>
    <row r="516" spans="1:89" ht="11.25" customHeight="1" x14ac:dyDescent="0.4">
      <c r="A516" s="17">
        <v>515</v>
      </c>
      <c r="B516" s="23"/>
      <c r="C516" s="14"/>
      <c r="D516" s="12" t="str">
        <f t="shared" si="56"/>
        <v/>
      </c>
      <c r="E516" s="12" t="str">
        <f t="shared" si="57"/>
        <v/>
      </c>
      <c r="F516" s="19"/>
      <c r="G516" s="20"/>
      <c r="H516" s="21">
        <f t="shared" si="58"/>
        <v>0</v>
      </c>
      <c r="I516" s="21">
        <f t="shared" si="59"/>
        <v>0</v>
      </c>
      <c r="J516" s="22">
        <f t="shared" si="60"/>
        <v>0</v>
      </c>
      <c r="K516" s="21">
        <f t="shared" si="61"/>
        <v>0</v>
      </c>
      <c r="L516" s="22">
        <f t="shared" si="62"/>
        <v>0</v>
      </c>
      <c r="M516" s="12" t="e">
        <f>VLOOKUP(請求明細!D516*1,コードリスト!A:E,5,FALSE)</f>
        <v>#VALUE!</v>
      </c>
      <c r="CF516" s="4"/>
      <c r="CH516" s="4"/>
      <c r="CK516" s="4"/>
    </row>
    <row r="517" spans="1:89" ht="11.25" customHeight="1" x14ac:dyDescent="0.4">
      <c r="A517" s="17">
        <v>516</v>
      </c>
      <c r="B517" s="23"/>
      <c r="C517" s="14"/>
      <c r="D517" s="12" t="str">
        <f t="shared" si="56"/>
        <v/>
      </c>
      <c r="E517" s="12" t="str">
        <f t="shared" si="57"/>
        <v/>
      </c>
      <c r="F517" s="19"/>
      <c r="G517" s="20"/>
      <c r="H517" s="21">
        <f t="shared" si="58"/>
        <v>0</v>
      </c>
      <c r="I517" s="21">
        <f t="shared" si="59"/>
        <v>0</v>
      </c>
      <c r="J517" s="22">
        <f t="shared" si="60"/>
        <v>0</v>
      </c>
      <c r="K517" s="21">
        <f t="shared" si="61"/>
        <v>0</v>
      </c>
      <c r="L517" s="22">
        <f t="shared" si="62"/>
        <v>0</v>
      </c>
      <c r="M517" s="12" t="e">
        <f>VLOOKUP(請求明細!D517*1,コードリスト!A:E,5,FALSE)</f>
        <v>#VALUE!</v>
      </c>
      <c r="CF517" s="4"/>
      <c r="CH517" s="4"/>
      <c r="CK517" s="4"/>
    </row>
    <row r="518" spans="1:89" ht="11.25" customHeight="1" x14ac:dyDescent="0.4">
      <c r="A518" s="17">
        <v>517</v>
      </c>
      <c r="B518" s="23"/>
      <c r="C518" s="14"/>
      <c r="D518" s="12" t="str">
        <f t="shared" si="56"/>
        <v/>
      </c>
      <c r="E518" s="12" t="str">
        <f t="shared" si="57"/>
        <v/>
      </c>
      <c r="F518" s="19"/>
      <c r="G518" s="20"/>
      <c r="H518" s="21">
        <f t="shared" si="58"/>
        <v>0</v>
      </c>
      <c r="I518" s="21">
        <f t="shared" si="59"/>
        <v>0</v>
      </c>
      <c r="J518" s="22">
        <f t="shared" si="60"/>
        <v>0</v>
      </c>
      <c r="K518" s="21">
        <f t="shared" si="61"/>
        <v>0</v>
      </c>
      <c r="L518" s="22">
        <f t="shared" si="62"/>
        <v>0</v>
      </c>
      <c r="M518" s="12" t="e">
        <f>VLOOKUP(請求明細!D518*1,コードリスト!A:E,5,FALSE)</f>
        <v>#VALUE!</v>
      </c>
      <c r="CF518" s="4"/>
      <c r="CH518" s="4"/>
      <c r="CK518" s="4"/>
    </row>
    <row r="519" spans="1:89" ht="11.25" customHeight="1" x14ac:dyDescent="0.4">
      <c r="A519" s="17">
        <v>518</v>
      </c>
      <c r="B519" s="23"/>
      <c r="C519" s="14"/>
      <c r="D519" s="12" t="str">
        <f t="shared" si="56"/>
        <v/>
      </c>
      <c r="E519" s="12" t="str">
        <f t="shared" si="57"/>
        <v/>
      </c>
      <c r="F519" s="19"/>
      <c r="G519" s="20"/>
      <c r="H519" s="21">
        <f t="shared" si="58"/>
        <v>0</v>
      </c>
      <c r="I519" s="21">
        <f t="shared" si="59"/>
        <v>0</v>
      </c>
      <c r="J519" s="22">
        <f t="shared" si="60"/>
        <v>0</v>
      </c>
      <c r="K519" s="21">
        <f t="shared" si="61"/>
        <v>0</v>
      </c>
      <c r="L519" s="22">
        <f t="shared" si="62"/>
        <v>0</v>
      </c>
      <c r="M519" s="12" t="e">
        <f>VLOOKUP(請求明細!D519*1,コードリスト!A:E,5,FALSE)</f>
        <v>#VALUE!</v>
      </c>
      <c r="CF519" s="4"/>
      <c r="CH519" s="4"/>
      <c r="CK519" s="4"/>
    </row>
    <row r="520" spans="1:89" ht="11.25" customHeight="1" x14ac:dyDescent="0.4">
      <c r="A520" s="17">
        <v>519</v>
      </c>
      <c r="B520" s="23"/>
      <c r="C520" s="14"/>
      <c r="D520" s="12" t="str">
        <f t="shared" si="56"/>
        <v/>
      </c>
      <c r="E520" s="12" t="str">
        <f t="shared" si="57"/>
        <v/>
      </c>
      <c r="F520" s="19"/>
      <c r="G520" s="20"/>
      <c r="H520" s="21">
        <f t="shared" si="58"/>
        <v>0</v>
      </c>
      <c r="I520" s="21">
        <f t="shared" si="59"/>
        <v>0</v>
      </c>
      <c r="J520" s="22">
        <f t="shared" si="60"/>
        <v>0</v>
      </c>
      <c r="K520" s="21">
        <f t="shared" si="61"/>
        <v>0</v>
      </c>
      <c r="L520" s="22">
        <f t="shared" si="62"/>
        <v>0</v>
      </c>
      <c r="M520" s="12" t="e">
        <f>VLOOKUP(請求明細!D520*1,コードリスト!A:E,5,FALSE)</f>
        <v>#VALUE!</v>
      </c>
      <c r="CF520" s="4"/>
      <c r="CH520" s="4"/>
      <c r="CK520" s="4"/>
    </row>
    <row r="521" spans="1:89" ht="11.25" customHeight="1" x14ac:dyDescent="0.4">
      <c r="A521" s="17">
        <v>520</v>
      </c>
      <c r="B521" s="23"/>
      <c r="C521" s="14"/>
      <c r="D521" s="12" t="str">
        <f t="shared" si="56"/>
        <v/>
      </c>
      <c r="E521" s="12" t="str">
        <f t="shared" si="57"/>
        <v/>
      </c>
      <c r="F521" s="19"/>
      <c r="G521" s="20"/>
      <c r="H521" s="21">
        <f t="shared" si="58"/>
        <v>0</v>
      </c>
      <c r="I521" s="21">
        <f t="shared" si="59"/>
        <v>0</v>
      </c>
      <c r="J521" s="22">
        <f t="shared" si="60"/>
        <v>0</v>
      </c>
      <c r="K521" s="21">
        <f t="shared" si="61"/>
        <v>0</v>
      </c>
      <c r="L521" s="22">
        <f t="shared" si="62"/>
        <v>0</v>
      </c>
      <c r="M521" s="12" t="e">
        <f>VLOOKUP(請求明細!D521*1,コードリスト!A:E,5,FALSE)</f>
        <v>#VALUE!</v>
      </c>
      <c r="CF521" s="4"/>
      <c r="CH521" s="4"/>
      <c r="CK521" s="4"/>
    </row>
    <row r="522" spans="1:89" ht="11.25" customHeight="1" x14ac:dyDescent="0.4">
      <c r="A522" s="17">
        <v>521</v>
      </c>
      <c r="B522" s="23"/>
      <c r="C522" s="14"/>
      <c r="D522" s="12" t="str">
        <f t="shared" si="56"/>
        <v/>
      </c>
      <c r="E522" s="12" t="str">
        <f t="shared" si="57"/>
        <v/>
      </c>
      <c r="F522" s="19"/>
      <c r="G522" s="20"/>
      <c r="H522" s="21">
        <f t="shared" si="58"/>
        <v>0</v>
      </c>
      <c r="I522" s="21">
        <f t="shared" si="59"/>
        <v>0</v>
      </c>
      <c r="J522" s="22">
        <f t="shared" si="60"/>
        <v>0</v>
      </c>
      <c r="K522" s="21">
        <f t="shared" si="61"/>
        <v>0</v>
      </c>
      <c r="L522" s="22">
        <f t="shared" si="62"/>
        <v>0</v>
      </c>
      <c r="M522" s="12" t="e">
        <f>VLOOKUP(請求明細!D522*1,コードリスト!A:E,5,FALSE)</f>
        <v>#VALUE!</v>
      </c>
      <c r="CF522" s="4"/>
      <c r="CH522" s="4"/>
      <c r="CK522" s="4"/>
    </row>
    <row r="523" spans="1:89" ht="11.25" customHeight="1" x14ac:dyDescent="0.4">
      <c r="A523" s="17">
        <v>522</v>
      </c>
      <c r="B523" s="23"/>
      <c r="C523" s="14"/>
      <c r="D523" s="12" t="str">
        <f t="shared" si="56"/>
        <v/>
      </c>
      <c r="E523" s="12" t="str">
        <f t="shared" si="57"/>
        <v/>
      </c>
      <c r="F523" s="19"/>
      <c r="G523" s="20"/>
      <c r="H523" s="21">
        <f t="shared" si="58"/>
        <v>0</v>
      </c>
      <c r="I523" s="21">
        <f t="shared" si="59"/>
        <v>0</v>
      </c>
      <c r="J523" s="22">
        <f t="shared" si="60"/>
        <v>0</v>
      </c>
      <c r="K523" s="21">
        <f t="shared" si="61"/>
        <v>0</v>
      </c>
      <c r="L523" s="22">
        <f t="shared" si="62"/>
        <v>0</v>
      </c>
      <c r="M523" s="12" t="e">
        <f>VLOOKUP(請求明細!D523*1,コードリスト!A:E,5,FALSE)</f>
        <v>#VALUE!</v>
      </c>
      <c r="CF523" s="4"/>
      <c r="CH523" s="4"/>
      <c r="CK523" s="4"/>
    </row>
    <row r="524" spans="1:89" ht="11.25" customHeight="1" x14ac:dyDescent="0.4">
      <c r="A524" s="17">
        <v>523</v>
      </c>
      <c r="B524" s="23"/>
      <c r="C524" s="14"/>
      <c r="D524" s="12" t="str">
        <f t="shared" si="56"/>
        <v/>
      </c>
      <c r="E524" s="12" t="str">
        <f t="shared" si="57"/>
        <v/>
      </c>
      <c r="F524" s="19"/>
      <c r="G524" s="20"/>
      <c r="H524" s="21">
        <f t="shared" si="58"/>
        <v>0</v>
      </c>
      <c r="I524" s="21">
        <f t="shared" si="59"/>
        <v>0</v>
      </c>
      <c r="J524" s="22">
        <f t="shared" si="60"/>
        <v>0</v>
      </c>
      <c r="K524" s="21">
        <f t="shared" si="61"/>
        <v>0</v>
      </c>
      <c r="L524" s="22">
        <f t="shared" si="62"/>
        <v>0</v>
      </c>
      <c r="M524" s="12" t="e">
        <f>VLOOKUP(請求明細!D524*1,コードリスト!A:E,5,FALSE)</f>
        <v>#VALUE!</v>
      </c>
      <c r="CF524" s="4"/>
      <c r="CH524" s="4"/>
      <c r="CK524" s="4"/>
    </row>
    <row r="525" spans="1:89" ht="11.25" customHeight="1" x14ac:dyDescent="0.4">
      <c r="A525" s="17">
        <v>524</v>
      </c>
      <c r="B525" s="23"/>
      <c r="C525" s="14"/>
      <c r="D525" s="12" t="str">
        <f t="shared" si="56"/>
        <v/>
      </c>
      <c r="E525" s="12" t="str">
        <f t="shared" si="57"/>
        <v/>
      </c>
      <c r="F525" s="19"/>
      <c r="G525" s="20"/>
      <c r="H525" s="21">
        <f t="shared" si="58"/>
        <v>0</v>
      </c>
      <c r="I525" s="21">
        <f t="shared" si="59"/>
        <v>0</v>
      </c>
      <c r="J525" s="22">
        <f t="shared" si="60"/>
        <v>0</v>
      </c>
      <c r="K525" s="21">
        <f t="shared" si="61"/>
        <v>0</v>
      </c>
      <c r="L525" s="22">
        <f t="shared" si="62"/>
        <v>0</v>
      </c>
      <c r="M525" s="12" t="e">
        <f>VLOOKUP(請求明細!D525*1,コードリスト!A:E,5,FALSE)</f>
        <v>#VALUE!</v>
      </c>
      <c r="CF525" s="4"/>
      <c r="CH525" s="4"/>
      <c r="CK525" s="4"/>
    </row>
    <row r="526" spans="1:89" ht="11.25" customHeight="1" x14ac:dyDescent="0.4">
      <c r="A526" s="17">
        <v>525</v>
      </c>
      <c r="B526" s="23"/>
      <c r="C526" s="14"/>
      <c r="D526" s="12" t="str">
        <f t="shared" si="56"/>
        <v/>
      </c>
      <c r="E526" s="12" t="str">
        <f t="shared" si="57"/>
        <v/>
      </c>
      <c r="F526" s="19"/>
      <c r="G526" s="20"/>
      <c r="H526" s="21">
        <f t="shared" si="58"/>
        <v>0</v>
      </c>
      <c r="I526" s="21">
        <f t="shared" si="59"/>
        <v>0</v>
      </c>
      <c r="J526" s="22">
        <f t="shared" si="60"/>
        <v>0</v>
      </c>
      <c r="K526" s="21">
        <f t="shared" si="61"/>
        <v>0</v>
      </c>
      <c r="L526" s="22">
        <f t="shared" si="62"/>
        <v>0</v>
      </c>
      <c r="M526" s="12" t="e">
        <f>VLOOKUP(請求明細!D526*1,コードリスト!A:E,5,FALSE)</f>
        <v>#VALUE!</v>
      </c>
      <c r="CF526" s="4"/>
      <c r="CH526" s="4"/>
      <c r="CK526" s="4"/>
    </row>
    <row r="527" spans="1:89" ht="11.25" customHeight="1" x14ac:dyDescent="0.4">
      <c r="A527" s="17">
        <v>526</v>
      </c>
      <c r="B527" s="23"/>
      <c r="C527" s="14"/>
      <c r="D527" s="12" t="str">
        <f t="shared" si="56"/>
        <v/>
      </c>
      <c r="E527" s="12" t="str">
        <f t="shared" si="57"/>
        <v/>
      </c>
      <c r="F527" s="19"/>
      <c r="G527" s="20"/>
      <c r="H527" s="21">
        <f t="shared" si="58"/>
        <v>0</v>
      </c>
      <c r="I527" s="21">
        <f t="shared" si="59"/>
        <v>0</v>
      </c>
      <c r="J527" s="22">
        <f t="shared" si="60"/>
        <v>0</v>
      </c>
      <c r="K527" s="21">
        <f t="shared" si="61"/>
        <v>0</v>
      </c>
      <c r="L527" s="22">
        <f t="shared" si="62"/>
        <v>0</v>
      </c>
      <c r="M527" s="12" t="e">
        <f>VLOOKUP(請求明細!D527*1,コードリスト!A:E,5,FALSE)</f>
        <v>#VALUE!</v>
      </c>
      <c r="CF527" s="4"/>
      <c r="CH527" s="4"/>
      <c r="CK527" s="4"/>
    </row>
    <row r="528" spans="1:89" ht="11.25" customHeight="1" x14ac:dyDescent="0.4">
      <c r="A528" s="17">
        <v>527</v>
      </c>
      <c r="B528" s="23"/>
      <c r="C528" s="14"/>
      <c r="D528" s="12" t="str">
        <f t="shared" si="56"/>
        <v/>
      </c>
      <c r="E528" s="12" t="str">
        <f t="shared" si="57"/>
        <v/>
      </c>
      <c r="F528" s="19"/>
      <c r="G528" s="20"/>
      <c r="H528" s="21">
        <f t="shared" si="58"/>
        <v>0</v>
      </c>
      <c r="I528" s="21">
        <f t="shared" si="59"/>
        <v>0</v>
      </c>
      <c r="J528" s="22">
        <f t="shared" si="60"/>
        <v>0</v>
      </c>
      <c r="K528" s="21">
        <f t="shared" si="61"/>
        <v>0</v>
      </c>
      <c r="L528" s="22">
        <f t="shared" si="62"/>
        <v>0</v>
      </c>
      <c r="M528" s="12" t="e">
        <f>VLOOKUP(請求明細!D528*1,コードリスト!A:E,5,FALSE)</f>
        <v>#VALUE!</v>
      </c>
      <c r="CF528" s="4"/>
      <c r="CH528" s="4"/>
      <c r="CK528" s="4"/>
    </row>
    <row r="529" spans="1:89" ht="11.25" customHeight="1" x14ac:dyDescent="0.4">
      <c r="A529" s="17">
        <v>528</v>
      </c>
      <c r="B529" s="23"/>
      <c r="C529" s="14"/>
      <c r="D529" s="12" t="str">
        <f t="shared" si="56"/>
        <v/>
      </c>
      <c r="E529" s="12" t="str">
        <f t="shared" si="57"/>
        <v/>
      </c>
      <c r="F529" s="19"/>
      <c r="G529" s="20"/>
      <c r="H529" s="21">
        <f t="shared" si="58"/>
        <v>0</v>
      </c>
      <c r="I529" s="21">
        <f t="shared" si="59"/>
        <v>0</v>
      </c>
      <c r="J529" s="22">
        <f t="shared" si="60"/>
        <v>0</v>
      </c>
      <c r="K529" s="21">
        <f t="shared" si="61"/>
        <v>0</v>
      </c>
      <c r="L529" s="22">
        <f t="shared" si="62"/>
        <v>0</v>
      </c>
      <c r="M529" s="12" t="e">
        <f>VLOOKUP(請求明細!D529*1,コードリスト!A:E,5,FALSE)</f>
        <v>#VALUE!</v>
      </c>
      <c r="CF529" s="4"/>
      <c r="CH529" s="4"/>
      <c r="CK529" s="4"/>
    </row>
    <row r="530" spans="1:89" ht="11.25" customHeight="1" x14ac:dyDescent="0.4">
      <c r="A530" s="17">
        <v>529</v>
      </c>
      <c r="B530" s="23"/>
      <c r="C530" s="14"/>
      <c r="D530" s="12" t="str">
        <f t="shared" si="56"/>
        <v/>
      </c>
      <c r="E530" s="12" t="str">
        <f t="shared" si="57"/>
        <v/>
      </c>
      <c r="F530" s="19"/>
      <c r="G530" s="20"/>
      <c r="H530" s="21">
        <f t="shared" si="58"/>
        <v>0</v>
      </c>
      <c r="I530" s="21">
        <f t="shared" si="59"/>
        <v>0</v>
      </c>
      <c r="J530" s="22">
        <f t="shared" si="60"/>
        <v>0</v>
      </c>
      <c r="K530" s="21">
        <f t="shared" si="61"/>
        <v>0</v>
      </c>
      <c r="L530" s="22">
        <f t="shared" si="62"/>
        <v>0</v>
      </c>
      <c r="M530" s="12" t="e">
        <f>VLOOKUP(請求明細!D530*1,コードリスト!A:E,5,FALSE)</f>
        <v>#VALUE!</v>
      </c>
      <c r="CF530" s="4"/>
      <c r="CH530" s="4"/>
      <c r="CK530" s="4"/>
    </row>
    <row r="531" spans="1:89" ht="11.25" customHeight="1" x14ac:dyDescent="0.4">
      <c r="A531" s="17">
        <v>530</v>
      </c>
      <c r="B531" s="23"/>
      <c r="C531" s="14"/>
      <c r="D531" s="12" t="str">
        <f t="shared" si="56"/>
        <v/>
      </c>
      <c r="E531" s="12" t="str">
        <f t="shared" si="57"/>
        <v/>
      </c>
      <c r="F531" s="19"/>
      <c r="G531" s="20"/>
      <c r="H531" s="21">
        <f t="shared" si="58"/>
        <v>0</v>
      </c>
      <c r="I531" s="21">
        <f t="shared" si="59"/>
        <v>0</v>
      </c>
      <c r="J531" s="22">
        <f t="shared" si="60"/>
        <v>0</v>
      </c>
      <c r="K531" s="21">
        <f t="shared" si="61"/>
        <v>0</v>
      </c>
      <c r="L531" s="22">
        <f t="shared" si="62"/>
        <v>0</v>
      </c>
      <c r="M531" s="12" t="e">
        <f>VLOOKUP(請求明細!D531*1,コードリスト!A:E,5,FALSE)</f>
        <v>#VALUE!</v>
      </c>
      <c r="CF531" s="4"/>
      <c r="CH531" s="4"/>
      <c r="CK531" s="4"/>
    </row>
    <row r="532" spans="1:89" ht="11.25" customHeight="1" x14ac:dyDescent="0.4">
      <c r="A532" s="17">
        <v>531</v>
      </c>
      <c r="B532" s="23"/>
      <c r="C532" s="14"/>
      <c r="D532" s="12" t="str">
        <f t="shared" si="56"/>
        <v/>
      </c>
      <c r="E532" s="12" t="str">
        <f t="shared" si="57"/>
        <v/>
      </c>
      <c r="F532" s="19"/>
      <c r="G532" s="20"/>
      <c r="H532" s="21">
        <f t="shared" si="58"/>
        <v>0</v>
      </c>
      <c r="I532" s="21">
        <f t="shared" si="59"/>
        <v>0</v>
      </c>
      <c r="J532" s="22">
        <f t="shared" si="60"/>
        <v>0</v>
      </c>
      <c r="K532" s="21">
        <f t="shared" si="61"/>
        <v>0</v>
      </c>
      <c r="L532" s="22">
        <f t="shared" si="62"/>
        <v>0</v>
      </c>
      <c r="M532" s="12" t="e">
        <f>VLOOKUP(請求明細!D532*1,コードリスト!A:E,5,FALSE)</f>
        <v>#VALUE!</v>
      </c>
      <c r="CF532" s="4"/>
      <c r="CH532" s="4"/>
      <c r="CK532" s="4"/>
    </row>
    <row r="533" spans="1:89" ht="11.25" customHeight="1" x14ac:dyDescent="0.4">
      <c r="A533" s="17">
        <v>532</v>
      </c>
      <c r="B533" s="23"/>
      <c r="C533" s="14"/>
      <c r="D533" s="12" t="str">
        <f t="shared" si="56"/>
        <v/>
      </c>
      <c r="E533" s="12" t="str">
        <f t="shared" si="57"/>
        <v/>
      </c>
      <c r="F533" s="19"/>
      <c r="G533" s="20"/>
      <c r="H533" s="21">
        <f t="shared" si="58"/>
        <v>0</v>
      </c>
      <c r="I533" s="21">
        <f t="shared" si="59"/>
        <v>0</v>
      </c>
      <c r="J533" s="22">
        <f t="shared" si="60"/>
        <v>0</v>
      </c>
      <c r="K533" s="21">
        <f t="shared" si="61"/>
        <v>0</v>
      </c>
      <c r="L533" s="22">
        <f t="shared" si="62"/>
        <v>0</v>
      </c>
      <c r="M533" s="12" t="e">
        <f>VLOOKUP(請求明細!D533*1,コードリスト!A:E,5,FALSE)</f>
        <v>#VALUE!</v>
      </c>
      <c r="CF533" s="4"/>
      <c r="CH533" s="4"/>
      <c r="CK533" s="4"/>
    </row>
    <row r="534" spans="1:89" ht="11.25" customHeight="1" x14ac:dyDescent="0.4">
      <c r="A534" s="17">
        <v>533</v>
      </c>
      <c r="B534" s="23"/>
      <c r="C534" s="14"/>
      <c r="D534" s="12" t="str">
        <f t="shared" si="56"/>
        <v/>
      </c>
      <c r="E534" s="12" t="str">
        <f t="shared" si="57"/>
        <v/>
      </c>
      <c r="F534" s="19"/>
      <c r="G534" s="20"/>
      <c r="H534" s="21">
        <f t="shared" si="58"/>
        <v>0</v>
      </c>
      <c r="I534" s="21">
        <f t="shared" si="59"/>
        <v>0</v>
      </c>
      <c r="J534" s="22">
        <f t="shared" si="60"/>
        <v>0</v>
      </c>
      <c r="K534" s="21">
        <f t="shared" si="61"/>
        <v>0</v>
      </c>
      <c r="L534" s="22">
        <f t="shared" si="62"/>
        <v>0</v>
      </c>
      <c r="M534" s="12" t="e">
        <f>VLOOKUP(請求明細!D534*1,コードリスト!A:E,5,FALSE)</f>
        <v>#VALUE!</v>
      </c>
      <c r="CF534" s="4"/>
      <c r="CH534" s="4"/>
      <c r="CK534" s="4"/>
    </row>
    <row r="535" spans="1:89" ht="11.25" customHeight="1" x14ac:dyDescent="0.4">
      <c r="A535" s="17">
        <v>534</v>
      </c>
      <c r="B535" s="23"/>
      <c r="C535" s="14"/>
      <c r="D535" s="12" t="str">
        <f t="shared" si="56"/>
        <v/>
      </c>
      <c r="E535" s="12" t="str">
        <f t="shared" si="57"/>
        <v/>
      </c>
      <c r="F535" s="19"/>
      <c r="G535" s="20"/>
      <c r="H535" s="21">
        <f t="shared" si="58"/>
        <v>0</v>
      </c>
      <c r="I535" s="21">
        <f t="shared" si="59"/>
        <v>0</v>
      </c>
      <c r="J535" s="22">
        <f t="shared" si="60"/>
        <v>0</v>
      </c>
      <c r="K535" s="21">
        <f t="shared" si="61"/>
        <v>0</v>
      </c>
      <c r="L535" s="22">
        <f t="shared" si="62"/>
        <v>0</v>
      </c>
      <c r="M535" s="12" t="e">
        <f>VLOOKUP(請求明細!D535*1,コードリスト!A:E,5,FALSE)</f>
        <v>#VALUE!</v>
      </c>
      <c r="CF535" s="4"/>
      <c r="CH535" s="4"/>
      <c r="CK535" s="4"/>
    </row>
    <row r="536" spans="1:89" ht="11.25" customHeight="1" x14ac:dyDescent="0.4">
      <c r="A536" s="17">
        <v>535</v>
      </c>
      <c r="B536" s="23"/>
      <c r="C536" s="14"/>
      <c r="D536" s="12" t="str">
        <f t="shared" si="56"/>
        <v/>
      </c>
      <c r="E536" s="12" t="str">
        <f t="shared" si="57"/>
        <v/>
      </c>
      <c r="F536" s="19"/>
      <c r="G536" s="20"/>
      <c r="H536" s="21">
        <f t="shared" si="58"/>
        <v>0</v>
      </c>
      <c r="I536" s="21">
        <f t="shared" si="59"/>
        <v>0</v>
      </c>
      <c r="J536" s="22">
        <f t="shared" si="60"/>
        <v>0</v>
      </c>
      <c r="K536" s="21">
        <f t="shared" si="61"/>
        <v>0</v>
      </c>
      <c r="L536" s="22">
        <f t="shared" si="62"/>
        <v>0</v>
      </c>
      <c r="M536" s="12" t="e">
        <f>VLOOKUP(請求明細!D536*1,コードリスト!A:E,5,FALSE)</f>
        <v>#VALUE!</v>
      </c>
      <c r="CF536" s="4"/>
      <c r="CH536" s="4"/>
      <c r="CK536" s="4"/>
    </row>
    <row r="537" spans="1:89" ht="11.25" customHeight="1" x14ac:dyDescent="0.4">
      <c r="A537" s="17">
        <v>536</v>
      </c>
      <c r="B537" s="23"/>
      <c r="C537" s="14"/>
      <c r="D537" s="12" t="str">
        <f t="shared" si="56"/>
        <v/>
      </c>
      <c r="E537" s="12" t="str">
        <f t="shared" si="57"/>
        <v/>
      </c>
      <c r="F537" s="19"/>
      <c r="G537" s="20"/>
      <c r="H537" s="21">
        <f t="shared" si="58"/>
        <v>0</v>
      </c>
      <c r="I537" s="21">
        <f t="shared" si="59"/>
        <v>0</v>
      </c>
      <c r="J537" s="22">
        <f t="shared" si="60"/>
        <v>0</v>
      </c>
      <c r="K537" s="21">
        <f t="shared" si="61"/>
        <v>0</v>
      </c>
      <c r="L537" s="22">
        <f t="shared" si="62"/>
        <v>0</v>
      </c>
      <c r="M537" s="12" t="e">
        <f>VLOOKUP(請求明細!D537*1,コードリスト!A:E,5,FALSE)</f>
        <v>#VALUE!</v>
      </c>
      <c r="CF537" s="4"/>
      <c r="CH537" s="4"/>
      <c r="CK537" s="4"/>
    </row>
    <row r="538" spans="1:89" ht="11.25" customHeight="1" x14ac:dyDescent="0.4">
      <c r="A538" s="17">
        <v>537</v>
      </c>
      <c r="B538" s="23"/>
      <c r="C538" s="14"/>
      <c r="D538" s="12" t="str">
        <f t="shared" si="56"/>
        <v/>
      </c>
      <c r="E538" s="12" t="str">
        <f t="shared" si="57"/>
        <v/>
      </c>
      <c r="F538" s="19"/>
      <c r="G538" s="20"/>
      <c r="H538" s="21">
        <f t="shared" si="58"/>
        <v>0</v>
      </c>
      <c r="I538" s="21">
        <f t="shared" si="59"/>
        <v>0</v>
      </c>
      <c r="J538" s="22">
        <f t="shared" si="60"/>
        <v>0</v>
      </c>
      <c r="K538" s="21">
        <f t="shared" si="61"/>
        <v>0</v>
      </c>
      <c r="L538" s="22">
        <f t="shared" si="62"/>
        <v>0</v>
      </c>
      <c r="M538" s="12" t="e">
        <f>VLOOKUP(請求明細!D538*1,コードリスト!A:E,5,FALSE)</f>
        <v>#VALUE!</v>
      </c>
      <c r="CF538" s="4"/>
      <c r="CH538" s="4"/>
      <c r="CK538" s="4"/>
    </row>
    <row r="539" spans="1:89" ht="11.25" customHeight="1" x14ac:dyDescent="0.4">
      <c r="A539" s="17">
        <v>538</v>
      </c>
      <c r="B539" s="23"/>
      <c r="C539" s="14"/>
      <c r="D539" s="12" t="str">
        <f t="shared" si="56"/>
        <v/>
      </c>
      <c r="E539" s="12" t="str">
        <f t="shared" si="57"/>
        <v/>
      </c>
      <c r="F539" s="19"/>
      <c r="G539" s="20"/>
      <c r="H539" s="21">
        <f t="shared" si="58"/>
        <v>0</v>
      </c>
      <c r="I539" s="21">
        <f t="shared" si="59"/>
        <v>0</v>
      </c>
      <c r="J539" s="22">
        <f t="shared" si="60"/>
        <v>0</v>
      </c>
      <c r="K539" s="21">
        <f t="shared" si="61"/>
        <v>0</v>
      </c>
      <c r="L539" s="22">
        <f t="shared" si="62"/>
        <v>0</v>
      </c>
      <c r="M539" s="12" t="e">
        <f>VLOOKUP(請求明細!D539*1,コードリスト!A:E,5,FALSE)</f>
        <v>#VALUE!</v>
      </c>
      <c r="CF539" s="4"/>
      <c r="CH539" s="4"/>
      <c r="CK539" s="4"/>
    </row>
    <row r="540" spans="1:89" ht="11.25" customHeight="1" x14ac:dyDescent="0.4">
      <c r="A540" s="17">
        <v>539</v>
      </c>
      <c r="B540" s="23"/>
      <c r="C540" s="14"/>
      <c r="D540" s="12" t="str">
        <f t="shared" si="56"/>
        <v/>
      </c>
      <c r="E540" s="12" t="str">
        <f t="shared" si="57"/>
        <v/>
      </c>
      <c r="F540" s="19"/>
      <c r="G540" s="20"/>
      <c r="H540" s="21">
        <f t="shared" si="58"/>
        <v>0</v>
      </c>
      <c r="I540" s="21">
        <f t="shared" si="59"/>
        <v>0</v>
      </c>
      <c r="J540" s="22">
        <f t="shared" si="60"/>
        <v>0</v>
      </c>
      <c r="K540" s="21">
        <f t="shared" si="61"/>
        <v>0</v>
      </c>
      <c r="L540" s="22">
        <f t="shared" si="62"/>
        <v>0</v>
      </c>
      <c r="M540" s="12" t="e">
        <f>VLOOKUP(請求明細!D540*1,コードリスト!A:E,5,FALSE)</f>
        <v>#VALUE!</v>
      </c>
      <c r="CF540" s="4"/>
      <c r="CH540" s="4"/>
      <c r="CK540" s="4"/>
    </row>
    <row r="541" spans="1:89" ht="11.25" customHeight="1" x14ac:dyDescent="0.4">
      <c r="A541" s="17">
        <v>540</v>
      </c>
      <c r="B541" s="23"/>
      <c r="C541" s="14"/>
      <c r="D541" s="12" t="str">
        <f t="shared" si="56"/>
        <v/>
      </c>
      <c r="E541" s="12" t="str">
        <f t="shared" si="57"/>
        <v/>
      </c>
      <c r="F541" s="19"/>
      <c r="G541" s="20"/>
      <c r="H541" s="21">
        <f t="shared" si="58"/>
        <v>0</v>
      </c>
      <c r="I541" s="21">
        <f t="shared" si="59"/>
        <v>0</v>
      </c>
      <c r="J541" s="22">
        <f t="shared" si="60"/>
        <v>0</v>
      </c>
      <c r="K541" s="21">
        <f t="shared" si="61"/>
        <v>0</v>
      </c>
      <c r="L541" s="22">
        <f t="shared" si="62"/>
        <v>0</v>
      </c>
      <c r="M541" s="12" t="e">
        <f>VLOOKUP(請求明細!D541*1,コードリスト!A:E,5,FALSE)</f>
        <v>#VALUE!</v>
      </c>
      <c r="CF541" s="4"/>
      <c r="CH541" s="4"/>
      <c r="CK541" s="4"/>
    </row>
    <row r="542" spans="1:89" ht="11.25" customHeight="1" x14ac:dyDescent="0.4">
      <c r="A542" s="17">
        <v>541</v>
      </c>
      <c r="B542" s="23"/>
      <c r="C542" s="14"/>
      <c r="D542" s="12" t="str">
        <f t="shared" si="56"/>
        <v/>
      </c>
      <c r="E542" s="12" t="str">
        <f t="shared" si="57"/>
        <v/>
      </c>
      <c r="F542" s="19"/>
      <c r="G542" s="20"/>
      <c r="H542" s="21">
        <f t="shared" si="58"/>
        <v>0</v>
      </c>
      <c r="I542" s="21">
        <f t="shared" si="59"/>
        <v>0</v>
      </c>
      <c r="J542" s="22">
        <f t="shared" si="60"/>
        <v>0</v>
      </c>
      <c r="K542" s="21">
        <f t="shared" si="61"/>
        <v>0</v>
      </c>
      <c r="L542" s="22">
        <f t="shared" si="62"/>
        <v>0</v>
      </c>
      <c r="M542" s="12" t="e">
        <f>VLOOKUP(請求明細!D542*1,コードリスト!A:E,5,FALSE)</f>
        <v>#VALUE!</v>
      </c>
      <c r="CF542" s="4"/>
      <c r="CH542" s="4"/>
      <c r="CK542" s="4"/>
    </row>
    <row r="543" spans="1:89" ht="11.25" customHeight="1" x14ac:dyDescent="0.4">
      <c r="A543" s="17">
        <v>542</v>
      </c>
      <c r="B543" s="23"/>
      <c r="C543" s="14"/>
      <c r="D543" s="12" t="str">
        <f t="shared" si="56"/>
        <v/>
      </c>
      <c r="E543" s="12" t="str">
        <f t="shared" si="57"/>
        <v/>
      </c>
      <c r="F543" s="19"/>
      <c r="G543" s="20"/>
      <c r="H543" s="21">
        <f t="shared" si="58"/>
        <v>0</v>
      </c>
      <c r="I543" s="21">
        <f t="shared" si="59"/>
        <v>0</v>
      </c>
      <c r="J543" s="22">
        <f t="shared" si="60"/>
        <v>0</v>
      </c>
      <c r="K543" s="21">
        <f t="shared" si="61"/>
        <v>0</v>
      </c>
      <c r="L543" s="22">
        <f t="shared" si="62"/>
        <v>0</v>
      </c>
      <c r="M543" s="12" t="e">
        <f>VLOOKUP(請求明細!D543*1,コードリスト!A:E,5,FALSE)</f>
        <v>#VALUE!</v>
      </c>
      <c r="CF543" s="4"/>
      <c r="CH543" s="4"/>
      <c r="CK543" s="4"/>
    </row>
    <row r="544" spans="1:89" ht="11.25" customHeight="1" x14ac:dyDescent="0.4">
      <c r="A544" s="17">
        <v>543</v>
      </c>
      <c r="B544" s="23"/>
      <c r="C544" s="14"/>
      <c r="D544" s="12" t="str">
        <f t="shared" si="56"/>
        <v/>
      </c>
      <c r="E544" s="12" t="str">
        <f t="shared" si="57"/>
        <v/>
      </c>
      <c r="F544" s="19"/>
      <c r="G544" s="20"/>
      <c r="H544" s="21">
        <f t="shared" si="58"/>
        <v>0</v>
      </c>
      <c r="I544" s="21">
        <f t="shared" si="59"/>
        <v>0</v>
      </c>
      <c r="J544" s="22">
        <f t="shared" si="60"/>
        <v>0</v>
      </c>
      <c r="K544" s="21">
        <f t="shared" si="61"/>
        <v>0</v>
      </c>
      <c r="L544" s="22">
        <f t="shared" si="62"/>
        <v>0</v>
      </c>
      <c r="M544" s="12" t="e">
        <f>VLOOKUP(請求明細!D544*1,コードリスト!A:E,5,FALSE)</f>
        <v>#VALUE!</v>
      </c>
      <c r="CF544" s="4"/>
      <c r="CH544" s="4"/>
      <c r="CK544" s="4"/>
    </row>
    <row r="545" spans="1:89" ht="11.25" customHeight="1" x14ac:dyDescent="0.4">
      <c r="A545" s="17">
        <v>544</v>
      </c>
      <c r="B545" s="23"/>
      <c r="C545" s="14"/>
      <c r="D545" s="12" t="str">
        <f t="shared" si="56"/>
        <v/>
      </c>
      <c r="E545" s="12" t="str">
        <f t="shared" si="57"/>
        <v/>
      </c>
      <c r="F545" s="19"/>
      <c r="G545" s="20"/>
      <c r="H545" s="21">
        <f t="shared" si="58"/>
        <v>0</v>
      </c>
      <c r="I545" s="21">
        <f t="shared" si="59"/>
        <v>0</v>
      </c>
      <c r="J545" s="22">
        <f t="shared" si="60"/>
        <v>0</v>
      </c>
      <c r="K545" s="21">
        <f t="shared" si="61"/>
        <v>0</v>
      </c>
      <c r="L545" s="22">
        <f t="shared" si="62"/>
        <v>0</v>
      </c>
      <c r="M545" s="12" t="e">
        <f>VLOOKUP(請求明細!D545*1,コードリスト!A:E,5,FALSE)</f>
        <v>#VALUE!</v>
      </c>
      <c r="CF545" s="4"/>
      <c r="CH545" s="4"/>
      <c r="CK545" s="4"/>
    </row>
    <row r="546" spans="1:89" ht="11.25" customHeight="1" x14ac:dyDescent="0.4">
      <c r="A546" s="17">
        <v>545</v>
      </c>
      <c r="B546" s="23"/>
      <c r="C546" s="14"/>
      <c r="D546" s="12" t="str">
        <f t="shared" si="56"/>
        <v/>
      </c>
      <c r="E546" s="12" t="str">
        <f t="shared" si="57"/>
        <v/>
      </c>
      <c r="F546" s="19"/>
      <c r="G546" s="20"/>
      <c r="H546" s="21">
        <f t="shared" si="58"/>
        <v>0</v>
      </c>
      <c r="I546" s="21">
        <f t="shared" si="59"/>
        <v>0</v>
      </c>
      <c r="J546" s="22">
        <f t="shared" si="60"/>
        <v>0</v>
      </c>
      <c r="K546" s="21">
        <f t="shared" si="61"/>
        <v>0</v>
      </c>
      <c r="L546" s="22">
        <f t="shared" si="62"/>
        <v>0</v>
      </c>
      <c r="M546" s="12" t="e">
        <f>VLOOKUP(請求明細!D546*1,コードリスト!A:E,5,FALSE)</f>
        <v>#VALUE!</v>
      </c>
      <c r="CF546" s="4"/>
      <c r="CH546" s="4"/>
      <c r="CK546" s="4"/>
    </row>
    <row r="547" spans="1:89" ht="11.25" customHeight="1" x14ac:dyDescent="0.4">
      <c r="A547" s="17">
        <v>546</v>
      </c>
      <c r="B547" s="23"/>
      <c r="C547" s="14"/>
      <c r="D547" s="12" t="str">
        <f t="shared" si="56"/>
        <v/>
      </c>
      <c r="E547" s="12" t="str">
        <f t="shared" si="57"/>
        <v/>
      </c>
      <c r="F547" s="19"/>
      <c r="G547" s="20"/>
      <c r="H547" s="21">
        <f t="shared" si="58"/>
        <v>0</v>
      </c>
      <c r="I547" s="21">
        <f t="shared" si="59"/>
        <v>0</v>
      </c>
      <c r="J547" s="22">
        <f t="shared" si="60"/>
        <v>0</v>
      </c>
      <c r="K547" s="21">
        <f t="shared" si="61"/>
        <v>0</v>
      </c>
      <c r="L547" s="22">
        <f t="shared" si="62"/>
        <v>0</v>
      </c>
      <c r="M547" s="12" t="e">
        <f>VLOOKUP(請求明細!D547*1,コードリスト!A:E,5,FALSE)</f>
        <v>#VALUE!</v>
      </c>
      <c r="CF547" s="4"/>
      <c r="CH547" s="4"/>
      <c r="CK547" s="4"/>
    </row>
    <row r="548" spans="1:89" ht="11.25" customHeight="1" x14ac:dyDescent="0.4">
      <c r="A548" s="17">
        <v>547</v>
      </c>
      <c r="B548" s="23"/>
      <c r="C548" s="14"/>
      <c r="D548" s="12" t="str">
        <f t="shared" si="56"/>
        <v/>
      </c>
      <c r="E548" s="12" t="str">
        <f t="shared" si="57"/>
        <v/>
      </c>
      <c r="F548" s="19"/>
      <c r="G548" s="20"/>
      <c r="H548" s="21">
        <f t="shared" si="58"/>
        <v>0</v>
      </c>
      <c r="I548" s="21">
        <f t="shared" si="59"/>
        <v>0</v>
      </c>
      <c r="J548" s="22">
        <f t="shared" si="60"/>
        <v>0</v>
      </c>
      <c r="K548" s="21">
        <f t="shared" si="61"/>
        <v>0</v>
      </c>
      <c r="L548" s="22">
        <f t="shared" si="62"/>
        <v>0</v>
      </c>
      <c r="M548" s="12" t="e">
        <f>VLOOKUP(請求明細!D548*1,コードリスト!A:E,5,FALSE)</f>
        <v>#VALUE!</v>
      </c>
      <c r="CF548" s="4"/>
      <c r="CH548" s="4"/>
      <c r="CK548" s="4"/>
    </row>
    <row r="549" spans="1:89" ht="11.25" customHeight="1" x14ac:dyDescent="0.4">
      <c r="A549" s="17">
        <v>548</v>
      </c>
      <c r="B549" s="23"/>
      <c r="C549" s="14"/>
      <c r="D549" s="12" t="str">
        <f t="shared" si="56"/>
        <v/>
      </c>
      <c r="E549" s="12" t="str">
        <f t="shared" si="57"/>
        <v/>
      </c>
      <c r="F549" s="19"/>
      <c r="G549" s="20"/>
      <c r="H549" s="21">
        <f t="shared" si="58"/>
        <v>0</v>
      </c>
      <c r="I549" s="21">
        <f t="shared" si="59"/>
        <v>0</v>
      </c>
      <c r="J549" s="22">
        <f t="shared" si="60"/>
        <v>0</v>
      </c>
      <c r="K549" s="21">
        <f t="shared" si="61"/>
        <v>0</v>
      </c>
      <c r="L549" s="22">
        <f t="shared" si="62"/>
        <v>0</v>
      </c>
      <c r="M549" s="12" t="e">
        <f>VLOOKUP(請求明細!D549*1,コードリスト!A:E,5,FALSE)</f>
        <v>#VALUE!</v>
      </c>
      <c r="CF549" s="4"/>
      <c r="CH549" s="4"/>
      <c r="CK549" s="4"/>
    </row>
    <row r="550" spans="1:89" ht="11.25" customHeight="1" x14ac:dyDescent="0.4">
      <c r="A550" s="17">
        <v>549</v>
      </c>
      <c r="B550" s="23"/>
      <c r="C550" s="14"/>
      <c r="D550" s="12" t="str">
        <f t="shared" si="56"/>
        <v/>
      </c>
      <c r="E550" s="12" t="str">
        <f t="shared" si="57"/>
        <v/>
      </c>
      <c r="F550" s="19"/>
      <c r="G550" s="20"/>
      <c r="H550" s="21">
        <f t="shared" si="58"/>
        <v>0</v>
      </c>
      <c r="I550" s="21">
        <f t="shared" si="59"/>
        <v>0</v>
      </c>
      <c r="J550" s="22">
        <f t="shared" si="60"/>
        <v>0</v>
      </c>
      <c r="K550" s="21">
        <f t="shared" si="61"/>
        <v>0</v>
      </c>
      <c r="L550" s="22">
        <f t="shared" si="62"/>
        <v>0</v>
      </c>
      <c r="M550" s="12" t="e">
        <f>VLOOKUP(請求明細!D550*1,コードリスト!A:E,5,FALSE)</f>
        <v>#VALUE!</v>
      </c>
      <c r="CF550" s="4"/>
      <c r="CH550" s="4"/>
      <c r="CK550" s="4"/>
    </row>
    <row r="551" spans="1:89" ht="11.25" customHeight="1" x14ac:dyDescent="0.4">
      <c r="A551" s="17">
        <v>550</v>
      </c>
      <c r="B551" s="23"/>
      <c r="C551" s="14"/>
      <c r="D551" s="12" t="str">
        <f t="shared" si="56"/>
        <v/>
      </c>
      <c r="E551" s="12" t="str">
        <f t="shared" si="57"/>
        <v/>
      </c>
      <c r="F551" s="19"/>
      <c r="G551" s="20"/>
      <c r="H551" s="21">
        <f t="shared" si="58"/>
        <v>0</v>
      </c>
      <c r="I551" s="21">
        <f t="shared" si="59"/>
        <v>0</v>
      </c>
      <c r="J551" s="22">
        <f t="shared" si="60"/>
        <v>0</v>
      </c>
      <c r="K551" s="21">
        <f t="shared" si="61"/>
        <v>0</v>
      </c>
      <c r="L551" s="22">
        <f t="shared" si="62"/>
        <v>0</v>
      </c>
      <c r="M551" s="12" t="e">
        <f>VLOOKUP(請求明細!D551*1,コードリスト!A:E,5,FALSE)</f>
        <v>#VALUE!</v>
      </c>
      <c r="CF551" s="4"/>
      <c r="CH551" s="4"/>
      <c r="CK551" s="4"/>
    </row>
    <row r="552" spans="1:89" ht="11.25" customHeight="1" x14ac:dyDescent="0.4">
      <c r="A552" s="17">
        <v>551</v>
      </c>
      <c r="B552" s="23"/>
      <c r="C552" s="14"/>
      <c r="D552" s="12" t="str">
        <f t="shared" si="56"/>
        <v/>
      </c>
      <c r="E552" s="12" t="str">
        <f t="shared" si="57"/>
        <v/>
      </c>
      <c r="F552" s="19"/>
      <c r="G552" s="20"/>
      <c r="H552" s="21">
        <f t="shared" si="58"/>
        <v>0</v>
      </c>
      <c r="I552" s="21">
        <f t="shared" si="59"/>
        <v>0</v>
      </c>
      <c r="J552" s="22">
        <f t="shared" si="60"/>
        <v>0</v>
      </c>
      <c r="K552" s="21">
        <f t="shared" si="61"/>
        <v>0</v>
      </c>
      <c r="L552" s="22">
        <f t="shared" si="62"/>
        <v>0</v>
      </c>
      <c r="M552" s="12" t="e">
        <f>VLOOKUP(請求明細!D552*1,コードリスト!A:E,5,FALSE)</f>
        <v>#VALUE!</v>
      </c>
      <c r="CF552" s="4"/>
      <c r="CH552" s="4"/>
      <c r="CK552" s="4"/>
    </row>
    <row r="553" spans="1:89" ht="11.25" customHeight="1" x14ac:dyDescent="0.4">
      <c r="A553" s="17">
        <v>552</v>
      </c>
      <c r="B553" s="23"/>
      <c r="C553" s="14"/>
      <c r="D553" s="12" t="str">
        <f t="shared" si="56"/>
        <v/>
      </c>
      <c r="E553" s="12" t="str">
        <f t="shared" si="57"/>
        <v/>
      </c>
      <c r="F553" s="19"/>
      <c r="G553" s="20"/>
      <c r="H553" s="21">
        <f t="shared" si="58"/>
        <v>0</v>
      </c>
      <c r="I553" s="21">
        <f t="shared" si="59"/>
        <v>0</v>
      </c>
      <c r="J553" s="22">
        <f t="shared" si="60"/>
        <v>0</v>
      </c>
      <c r="K553" s="21">
        <f t="shared" si="61"/>
        <v>0</v>
      </c>
      <c r="L553" s="22">
        <f t="shared" si="62"/>
        <v>0</v>
      </c>
      <c r="M553" s="12" t="e">
        <f>VLOOKUP(請求明細!D553*1,コードリスト!A:E,5,FALSE)</f>
        <v>#VALUE!</v>
      </c>
      <c r="CF553" s="4"/>
      <c r="CH553" s="4"/>
      <c r="CK553" s="4"/>
    </row>
    <row r="554" spans="1:89" ht="11.25" customHeight="1" x14ac:dyDescent="0.4">
      <c r="A554" s="17">
        <v>553</v>
      </c>
      <c r="B554" s="23"/>
      <c r="C554" s="14"/>
      <c r="D554" s="12" t="str">
        <f t="shared" si="56"/>
        <v/>
      </c>
      <c r="E554" s="12" t="str">
        <f t="shared" si="57"/>
        <v/>
      </c>
      <c r="F554" s="19"/>
      <c r="G554" s="20"/>
      <c r="H554" s="21">
        <f t="shared" si="58"/>
        <v>0</v>
      </c>
      <c r="I554" s="21">
        <f t="shared" si="59"/>
        <v>0</v>
      </c>
      <c r="J554" s="22">
        <f t="shared" si="60"/>
        <v>0</v>
      </c>
      <c r="K554" s="21">
        <f t="shared" si="61"/>
        <v>0</v>
      </c>
      <c r="L554" s="22">
        <f t="shared" si="62"/>
        <v>0</v>
      </c>
      <c r="M554" s="12" t="e">
        <f>VLOOKUP(請求明細!D554*1,コードリスト!A:E,5,FALSE)</f>
        <v>#VALUE!</v>
      </c>
      <c r="CF554" s="4"/>
      <c r="CH554" s="4"/>
      <c r="CK554" s="4"/>
    </row>
    <row r="555" spans="1:89" ht="11.25" customHeight="1" x14ac:dyDescent="0.4">
      <c r="A555" s="17">
        <v>554</v>
      </c>
      <c r="B555" s="23"/>
      <c r="C555" s="14"/>
      <c r="D555" s="12" t="str">
        <f t="shared" si="56"/>
        <v/>
      </c>
      <c r="E555" s="12" t="str">
        <f t="shared" si="57"/>
        <v/>
      </c>
      <c r="F555" s="19"/>
      <c r="G555" s="20"/>
      <c r="H555" s="21">
        <f t="shared" si="58"/>
        <v>0</v>
      </c>
      <c r="I555" s="21">
        <f t="shared" si="59"/>
        <v>0</v>
      </c>
      <c r="J555" s="22">
        <f t="shared" si="60"/>
        <v>0</v>
      </c>
      <c r="K555" s="21">
        <f t="shared" si="61"/>
        <v>0</v>
      </c>
      <c r="L555" s="22">
        <f t="shared" si="62"/>
        <v>0</v>
      </c>
      <c r="M555" s="12" t="e">
        <f>VLOOKUP(請求明細!D555*1,コードリスト!A:E,5,FALSE)</f>
        <v>#VALUE!</v>
      </c>
      <c r="CF555" s="4"/>
      <c r="CH555" s="4"/>
      <c r="CK555" s="4"/>
    </row>
    <row r="556" spans="1:89" ht="11.25" customHeight="1" x14ac:dyDescent="0.4">
      <c r="A556" s="17">
        <v>555</v>
      </c>
      <c r="B556" s="23"/>
      <c r="C556" s="14"/>
      <c r="D556" s="12" t="str">
        <f t="shared" si="56"/>
        <v/>
      </c>
      <c r="E556" s="12" t="str">
        <f t="shared" si="57"/>
        <v/>
      </c>
      <c r="F556" s="19"/>
      <c r="G556" s="20"/>
      <c r="H556" s="21">
        <f t="shared" si="58"/>
        <v>0</v>
      </c>
      <c r="I556" s="21">
        <f t="shared" si="59"/>
        <v>0</v>
      </c>
      <c r="J556" s="22">
        <f t="shared" si="60"/>
        <v>0</v>
      </c>
      <c r="K556" s="21">
        <f t="shared" si="61"/>
        <v>0</v>
      </c>
      <c r="L556" s="22">
        <f t="shared" si="62"/>
        <v>0</v>
      </c>
      <c r="M556" s="12" t="e">
        <f>VLOOKUP(請求明細!D556*1,コードリスト!A:E,5,FALSE)</f>
        <v>#VALUE!</v>
      </c>
      <c r="CF556" s="4"/>
      <c r="CH556" s="4"/>
      <c r="CK556" s="4"/>
    </row>
    <row r="557" spans="1:89" ht="11.25" customHeight="1" x14ac:dyDescent="0.4">
      <c r="A557" s="17">
        <v>556</v>
      </c>
      <c r="B557" s="23"/>
      <c r="C557" s="14"/>
      <c r="D557" s="12" t="str">
        <f t="shared" si="56"/>
        <v/>
      </c>
      <c r="E557" s="12" t="str">
        <f t="shared" si="57"/>
        <v/>
      </c>
      <c r="F557" s="19"/>
      <c r="G557" s="20"/>
      <c r="H557" s="21">
        <f t="shared" si="58"/>
        <v>0</v>
      </c>
      <c r="I557" s="21">
        <f t="shared" si="59"/>
        <v>0</v>
      </c>
      <c r="J557" s="22">
        <f t="shared" si="60"/>
        <v>0</v>
      </c>
      <c r="K557" s="21">
        <f t="shared" si="61"/>
        <v>0</v>
      </c>
      <c r="L557" s="22">
        <f t="shared" si="62"/>
        <v>0</v>
      </c>
      <c r="M557" s="12" t="e">
        <f>VLOOKUP(請求明細!D557*1,コードリスト!A:E,5,FALSE)</f>
        <v>#VALUE!</v>
      </c>
      <c r="CF557" s="4"/>
      <c r="CH557" s="4"/>
      <c r="CK557" s="4"/>
    </row>
    <row r="558" spans="1:89" ht="11.25" customHeight="1" x14ac:dyDescent="0.4">
      <c r="A558" s="17">
        <v>557</v>
      </c>
      <c r="B558" s="23"/>
      <c r="C558" s="14"/>
      <c r="D558" s="12" t="str">
        <f t="shared" si="56"/>
        <v/>
      </c>
      <c r="E558" s="12" t="str">
        <f t="shared" si="57"/>
        <v/>
      </c>
      <c r="F558" s="19"/>
      <c r="G558" s="20"/>
      <c r="H558" s="21">
        <f t="shared" si="58"/>
        <v>0</v>
      </c>
      <c r="I558" s="21">
        <f t="shared" si="59"/>
        <v>0</v>
      </c>
      <c r="J558" s="22">
        <f t="shared" si="60"/>
        <v>0</v>
      </c>
      <c r="K558" s="21">
        <f t="shared" si="61"/>
        <v>0</v>
      </c>
      <c r="L558" s="22">
        <f t="shared" si="62"/>
        <v>0</v>
      </c>
      <c r="M558" s="12" t="e">
        <f>VLOOKUP(請求明細!D558*1,コードリスト!A:E,5,FALSE)</f>
        <v>#VALUE!</v>
      </c>
      <c r="CF558" s="4"/>
      <c r="CH558" s="4"/>
      <c r="CK558" s="4"/>
    </row>
    <row r="559" spans="1:89" ht="11.25" customHeight="1" x14ac:dyDescent="0.4">
      <c r="A559" s="17">
        <v>558</v>
      </c>
      <c r="B559" s="23"/>
      <c r="C559" s="14"/>
      <c r="D559" s="12" t="str">
        <f t="shared" si="56"/>
        <v/>
      </c>
      <c r="E559" s="12" t="str">
        <f t="shared" si="57"/>
        <v/>
      </c>
      <c r="F559" s="19"/>
      <c r="G559" s="20"/>
      <c r="H559" s="21">
        <f t="shared" si="58"/>
        <v>0</v>
      </c>
      <c r="I559" s="21">
        <f t="shared" si="59"/>
        <v>0</v>
      </c>
      <c r="J559" s="22">
        <f t="shared" si="60"/>
        <v>0</v>
      </c>
      <c r="K559" s="21">
        <f t="shared" si="61"/>
        <v>0</v>
      </c>
      <c r="L559" s="22">
        <f t="shared" si="62"/>
        <v>0</v>
      </c>
      <c r="M559" s="12" t="e">
        <f>VLOOKUP(請求明細!D559*1,コードリスト!A:E,5,FALSE)</f>
        <v>#VALUE!</v>
      </c>
      <c r="CF559" s="4"/>
      <c r="CH559" s="4"/>
      <c r="CK559" s="4"/>
    </row>
    <row r="560" spans="1:89" ht="11.25" customHeight="1" x14ac:dyDescent="0.4">
      <c r="A560" s="17">
        <v>559</v>
      </c>
      <c r="B560" s="23"/>
      <c r="C560" s="14"/>
      <c r="D560" s="12" t="str">
        <f t="shared" si="56"/>
        <v/>
      </c>
      <c r="E560" s="12" t="str">
        <f t="shared" si="57"/>
        <v/>
      </c>
      <c r="F560" s="19"/>
      <c r="G560" s="20"/>
      <c r="H560" s="21">
        <f t="shared" si="58"/>
        <v>0</v>
      </c>
      <c r="I560" s="21">
        <f t="shared" si="59"/>
        <v>0</v>
      </c>
      <c r="J560" s="22">
        <f t="shared" si="60"/>
        <v>0</v>
      </c>
      <c r="K560" s="21">
        <f t="shared" si="61"/>
        <v>0</v>
      </c>
      <c r="L560" s="22">
        <f t="shared" si="62"/>
        <v>0</v>
      </c>
      <c r="M560" s="12" t="e">
        <f>VLOOKUP(請求明細!D560*1,コードリスト!A:E,5,FALSE)</f>
        <v>#VALUE!</v>
      </c>
      <c r="CF560" s="4"/>
      <c r="CH560" s="4"/>
      <c r="CK560" s="4"/>
    </row>
    <row r="561" spans="1:89" ht="11.25" customHeight="1" x14ac:dyDescent="0.4">
      <c r="A561" s="17">
        <v>560</v>
      </c>
      <c r="B561" s="23"/>
      <c r="C561" s="14"/>
      <c r="D561" s="12" t="str">
        <f t="shared" si="56"/>
        <v/>
      </c>
      <c r="E561" s="12" t="str">
        <f t="shared" si="57"/>
        <v/>
      </c>
      <c r="F561" s="19"/>
      <c r="G561" s="20"/>
      <c r="H561" s="21">
        <f t="shared" si="58"/>
        <v>0</v>
      </c>
      <c r="I561" s="21">
        <f t="shared" si="59"/>
        <v>0</v>
      </c>
      <c r="J561" s="22">
        <f t="shared" si="60"/>
        <v>0</v>
      </c>
      <c r="K561" s="21">
        <f t="shared" si="61"/>
        <v>0</v>
      </c>
      <c r="L561" s="22">
        <f t="shared" si="62"/>
        <v>0</v>
      </c>
      <c r="M561" s="12" t="e">
        <f>VLOOKUP(請求明細!D561*1,コードリスト!A:E,5,FALSE)</f>
        <v>#VALUE!</v>
      </c>
      <c r="CF561" s="4"/>
      <c r="CH561" s="4"/>
      <c r="CK561" s="4"/>
    </row>
    <row r="562" spans="1:89" ht="11.25" customHeight="1" x14ac:dyDescent="0.4">
      <c r="A562" s="17">
        <v>561</v>
      </c>
      <c r="B562" s="23"/>
      <c r="C562" s="14"/>
      <c r="D562" s="12" t="str">
        <f t="shared" si="56"/>
        <v/>
      </c>
      <c r="E562" s="12" t="str">
        <f t="shared" si="57"/>
        <v/>
      </c>
      <c r="F562" s="19"/>
      <c r="G562" s="20"/>
      <c r="H562" s="21">
        <f t="shared" si="58"/>
        <v>0</v>
      </c>
      <c r="I562" s="21">
        <f t="shared" si="59"/>
        <v>0</v>
      </c>
      <c r="J562" s="22">
        <f t="shared" si="60"/>
        <v>0</v>
      </c>
      <c r="K562" s="21">
        <f t="shared" si="61"/>
        <v>0</v>
      </c>
      <c r="L562" s="22">
        <f t="shared" si="62"/>
        <v>0</v>
      </c>
      <c r="M562" s="12" t="e">
        <f>VLOOKUP(請求明細!D562*1,コードリスト!A:E,5,FALSE)</f>
        <v>#VALUE!</v>
      </c>
      <c r="CF562" s="4"/>
      <c r="CH562" s="4"/>
      <c r="CK562" s="4"/>
    </row>
    <row r="563" spans="1:89" ht="11.25" customHeight="1" x14ac:dyDescent="0.4">
      <c r="A563" s="17">
        <v>562</v>
      </c>
      <c r="B563" s="23"/>
      <c r="C563" s="14"/>
      <c r="D563" s="12" t="str">
        <f t="shared" si="56"/>
        <v/>
      </c>
      <c r="E563" s="12" t="str">
        <f t="shared" si="57"/>
        <v/>
      </c>
      <c r="F563" s="19"/>
      <c r="G563" s="20"/>
      <c r="H563" s="21">
        <f t="shared" si="58"/>
        <v>0</v>
      </c>
      <c r="I563" s="21">
        <f t="shared" si="59"/>
        <v>0</v>
      </c>
      <c r="J563" s="22">
        <f t="shared" si="60"/>
        <v>0</v>
      </c>
      <c r="K563" s="21">
        <f t="shared" si="61"/>
        <v>0</v>
      </c>
      <c r="L563" s="22">
        <f t="shared" si="62"/>
        <v>0</v>
      </c>
      <c r="M563" s="12" t="e">
        <f>VLOOKUP(請求明細!D563*1,コードリスト!A:E,5,FALSE)</f>
        <v>#VALUE!</v>
      </c>
      <c r="CF563" s="4"/>
      <c r="CH563" s="4"/>
      <c r="CK563" s="4"/>
    </row>
    <row r="564" spans="1:89" ht="11.25" customHeight="1" x14ac:dyDescent="0.4">
      <c r="A564" s="17">
        <v>563</v>
      </c>
      <c r="B564" s="23"/>
      <c r="C564" s="14"/>
      <c r="D564" s="12" t="str">
        <f t="shared" si="56"/>
        <v/>
      </c>
      <c r="E564" s="12" t="str">
        <f t="shared" si="57"/>
        <v/>
      </c>
      <c r="F564" s="19"/>
      <c r="G564" s="20"/>
      <c r="H564" s="21">
        <f t="shared" si="58"/>
        <v>0</v>
      </c>
      <c r="I564" s="21">
        <f t="shared" si="59"/>
        <v>0</v>
      </c>
      <c r="J564" s="22">
        <f t="shared" si="60"/>
        <v>0</v>
      </c>
      <c r="K564" s="21">
        <f t="shared" si="61"/>
        <v>0</v>
      </c>
      <c r="L564" s="22">
        <f t="shared" si="62"/>
        <v>0</v>
      </c>
      <c r="M564" s="12" t="e">
        <f>VLOOKUP(請求明細!D564*1,コードリスト!A:E,5,FALSE)</f>
        <v>#VALUE!</v>
      </c>
      <c r="CF564" s="4"/>
      <c r="CH564" s="4"/>
      <c r="CK564" s="4"/>
    </row>
    <row r="565" spans="1:89" ht="11.25" customHeight="1" x14ac:dyDescent="0.4">
      <c r="A565" s="17">
        <v>564</v>
      </c>
      <c r="B565" s="23"/>
      <c r="C565" s="14"/>
      <c r="D565" s="12" t="str">
        <f t="shared" si="56"/>
        <v/>
      </c>
      <c r="E565" s="12" t="str">
        <f t="shared" si="57"/>
        <v/>
      </c>
      <c r="F565" s="19"/>
      <c r="G565" s="20"/>
      <c r="H565" s="21">
        <f t="shared" si="58"/>
        <v>0</v>
      </c>
      <c r="I565" s="21">
        <f t="shared" si="59"/>
        <v>0</v>
      </c>
      <c r="J565" s="22">
        <f t="shared" si="60"/>
        <v>0</v>
      </c>
      <c r="K565" s="21">
        <f t="shared" si="61"/>
        <v>0</v>
      </c>
      <c r="L565" s="22">
        <f t="shared" si="62"/>
        <v>0</v>
      </c>
      <c r="M565" s="12" t="e">
        <f>VLOOKUP(請求明細!D565*1,コードリスト!A:E,5,FALSE)</f>
        <v>#VALUE!</v>
      </c>
      <c r="CF565" s="4"/>
      <c r="CH565" s="4"/>
      <c r="CK565" s="4"/>
    </row>
    <row r="566" spans="1:89" ht="11.25" customHeight="1" x14ac:dyDescent="0.4">
      <c r="A566" s="17">
        <v>565</v>
      </c>
      <c r="B566" s="23"/>
      <c r="C566" s="14"/>
      <c r="D566" s="12" t="str">
        <f t="shared" si="56"/>
        <v/>
      </c>
      <c r="E566" s="12" t="str">
        <f t="shared" si="57"/>
        <v/>
      </c>
      <c r="F566" s="19"/>
      <c r="G566" s="20"/>
      <c r="H566" s="21">
        <f t="shared" si="58"/>
        <v>0</v>
      </c>
      <c r="I566" s="21">
        <f t="shared" si="59"/>
        <v>0</v>
      </c>
      <c r="J566" s="22">
        <f t="shared" si="60"/>
        <v>0</v>
      </c>
      <c r="K566" s="21">
        <f t="shared" si="61"/>
        <v>0</v>
      </c>
      <c r="L566" s="22">
        <f t="shared" si="62"/>
        <v>0</v>
      </c>
      <c r="M566" s="12" t="e">
        <f>VLOOKUP(請求明細!D566*1,コードリスト!A:E,5,FALSE)</f>
        <v>#VALUE!</v>
      </c>
      <c r="CF566" s="4"/>
      <c r="CH566" s="4"/>
      <c r="CK566" s="4"/>
    </row>
    <row r="567" spans="1:89" ht="11.25" customHeight="1" x14ac:dyDescent="0.4">
      <c r="A567" s="17">
        <v>566</v>
      </c>
      <c r="B567" s="23"/>
      <c r="C567" s="14"/>
      <c r="D567" s="12" t="str">
        <f t="shared" si="56"/>
        <v/>
      </c>
      <c r="E567" s="12" t="str">
        <f t="shared" si="57"/>
        <v/>
      </c>
      <c r="F567" s="19"/>
      <c r="G567" s="20"/>
      <c r="H567" s="21">
        <f t="shared" si="58"/>
        <v>0</v>
      </c>
      <c r="I567" s="21">
        <f t="shared" si="59"/>
        <v>0</v>
      </c>
      <c r="J567" s="22">
        <f t="shared" si="60"/>
        <v>0</v>
      </c>
      <c r="K567" s="21">
        <f t="shared" si="61"/>
        <v>0</v>
      </c>
      <c r="L567" s="22">
        <f t="shared" si="62"/>
        <v>0</v>
      </c>
      <c r="M567" s="12" t="e">
        <f>VLOOKUP(請求明細!D567*1,コードリスト!A:E,5,FALSE)</f>
        <v>#VALUE!</v>
      </c>
      <c r="CF567" s="4"/>
      <c r="CH567" s="4"/>
      <c r="CK567" s="4"/>
    </row>
    <row r="568" spans="1:89" ht="11.25" customHeight="1" x14ac:dyDescent="0.4">
      <c r="A568" s="17">
        <v>567</v>
      </c>
      <c r="B568" s="23"/>
      <c r="C568" s="14"/>
      <c r="D568" s="12" t="str">
        <f t="shared" si="56"/>
        <v/>
      </c>
      <c r="E568" s="12" t="str">
        <f t="shared" si="57"/>
        <v/>
      </c>
      <c r="F568" s="19"/>
      <c r="G568" s="20"/>
      <c r="H568" s="21">
        <f t="shared" si="58"/>
        <v>0</v>
      </c>
      <c r="I568" s="21">
        <f t="shared" si="59"/>
        <v>0</v>
      </c>
      <c r="J568" s="22">
        <f t="shared" si="60"/>
        <v>0</v>
      </c>
      <c r="K568" s="21">
        <f t="shared" si="61"/>
        <v>0</v>
      </c>
      <c r="L568" s="22">
        <f t="shared" si="62"/>
        <v>0</v>
      </c>
      <c r="M568" s="12" t="e">
        <f>VLOOKUP(請求明細!D568*1,コードリスト!A:E,5,FALSE)</f>
        <v>#VALUE!</v>
      </c>
      <c r="CF568" s="4"/>
      <c r="CH568" s="4"/>
      <c r="CK568" s="4"/>
    </row>
    <row r="569" spans="1:89" ht="11.25" customHeight="1" x14ac:dyDescent="0.4">
      <c r="A569" s="17">
        <v>568</v>
      </c>
      <c r="B569" s="23"/>
      <c r="C569" s="14"/>
      <c r="D569" s="12" t="str">
        <f t="shared" si="56"/>
        <v/>
      </c>
      <c r="E569" s="12" t="str">
        <f t="shared" si="57"/>
        <v/>
      </c>
      <c r="F569" s="19"/>
      <c r="G569" s="20"/>
      <c r="H569" s="21">
        <f t="shared" si="58"/>
        <v>0</v>
      </c>
      <c r="I569" s="21">
        <f t="shared" si="59"/>
        <v>0</v>
      </c>
      <c r="J569" s="22">
        <f t="shared" si="60"/>
        <v>0</v>
      </c>
      <c r="K569" s="21">
        <f t="shared" si="61"/>
        <v>0</v>
      </c>
      <c r="L569" s="22">
        <f t="shared" si="62"/>
        <v>0</v>
      </c>
      <c r="M569" s="12" t="e">
        <f>VLOOKUP(請求明細!D569*1,コードリスト!A:E,5,FALSE)</f>
        <v>#VALUE!</v>
      </c>
      <c r="CF569" s="4"/>
      <c r="CH569" s="4"/>
      <c r="CK569" s="4"/>
    </row>
    <row r="570" spans="1:89" ht="11.25" customHeight="1" x14ac:dyDescent="0.4">
      <c r="A570" s="17">
        <v>569</v>
      </c>
      <c r="B570" s="23"/>
      <c r="C570" s="14"/>
      <c r="D570" s="12" t="str">
        <f t="shared" si="56"/>
        <v/>
      </c>
      <c r="E570" s="12" t="str">
        <f t="shared" si="57"/>
        <v/>
      </c>
      <c r="F570" s="19"/>
      <c r="G570" s="20"/>
      <c r="H570" s="21">
        <f t="shared" si="58"/>
        <v>0</v>
      </c>
      <c r="I570" s="21">
        <f t="shared" si="59"/>
        <v>0</v>
      </c>
      <c r="J570" s="22">
        <f t="shared" si="60"/>
        <v>0</v>
      </c>
      <c r="K570" s="21">
        <f t="shared" si="61"/>
        <v>0</v>
      </c>
      <c r="L570" s="22">
        <f t="shared" si="62"/>
        <v>0</v>
      </c>
      <c r="M570" s="12" t="e">
        <f>VLOOKUP(請求明細!D570*1,コードリスト!A:E,5,FALSE)</f>
        <v>#VALUE!</v>
      </c>
      <c r="CF570" s="4"/>
      <c r="CH570" s="4"/>
      <c r="CK570" s="4"/>
    </row>
    <row r="571" spans="1:89" ht="11.25" customHeight="1" x14ac:dyDescent="0.4">
      <c r="A571" s="17">
        <v>570</v>
      </c>
      <c r="B571" s="23"/>
      <c r="C571" s="14"/>
      <c r="D571" s="12" t="str">
        <f t="shared" si="56"/>
        <v/>
      </c>
      <c r="E571" s="12" t="str">
        <f t="shared" si="57"/>
        <v/>
      </c>
      <c r="F571" s="19"/>
      <c r="G571" s="20"/>
      <c r="H571" s="21">
        <f t="shared" si="58"/>
        <v>0</v>
      </c>
      <c r="I571" s="21">
        <f t="shared" si="59"/>
        <v>0</v>
      </c>
      <c r="J571" s="22">
        <f t="shared" si="60"/>
        <v>0</v>
      </c>
      <c r="K571" s="21">
        <f t="shared" si="61"/>
        <v>0</v>
      </c>
      <c r="L571" s="22">
        <f t="shared" si="62"/>
        <v>0</v>
      </c>
      <c r="M571" s="12" t="e">
        <f>VLOOKUP(請求明細!D571*1,コードリスト!A:E,5,FALSE)</f>
        <v>#VALUE!</v>
      </c>
      <c r="CF571" s="4"/>
      <c r="CH571" s="4"/>
      <c r="CK571" s="4"/>
    </row>
    <row r="572" spans="1:89" ht="11.25" customHeight="1" x14ac:dyDescent="0.4">
      <c r="A572" s="17">
        <v>571</v>
      </c>
      <c r="B572" s="23"/>
      <c r="C572" s="14"/>
      <c r="D572" s="12" t="str">
        <f t="shared" si="56"/>
        <v/>
      </c>
      <c r="E572" s="12" t="str">
        <f t="shared" si="57"/>
        <v/>
      </c>
      <c r="F572" s="19"/>
      <c r="G572" s="20"/>
      <c r="H572" s="21">
        <f t="shared" si="58"/>
        <v>0</v>
      </c>
      <c r="I572" s="21">
        <f t="shared" si="59"/>
        <v>0</v>
      </c>
      <c r="J572" s="22">
        <f t="shared" si="60"/>
        <v>0</v>
      </c>
      <c r="K572" s="21">
        <f t="shared" si="61"/>
        <v>0</v>
      </c>
      <c r="L572" s="22">
        <f t="shared" si="62"/>
        <v>0</v>
      </c>
      <c r="M572" s="12" t="e">
        <f>VLOOKUP(請求明細!D572*1,コードリスト!A:E,5,FALSE)</f>
        <v>#VALUE!</v>
      </c>
      <c r="CF572" s="4"/>
      <c r="CH572" s="4"/>
      <c r="CK572" s="4"/>
    </row>
    <row r="573" spans="1:89" ht="11.25" customHeight="1" x14ac:dyDescent="0.4">
      <c r="A573" s="17">
        <v>572</v>
      </c>
      <c r="B573" s="23"/>
      <c r="C573" s="14"/>
      <c r="D573" s="12" t="str">
        <f t="shared" si="56"/>
        <v/>
      </c>
      <c r="E573" s="12" t="str">
        <f t="shared" si="57"/>
        <v/>
      </c>
      <c r="F573" s="19"/>
      <c r="G573" s="20"/>
      <c r="H573" s="21">
        <f t="shared" si="58"/>
        <v>0</v>
      </c>
      <c r="I573" s="21">
        <f t="shared" si="59"/>
        <v>0</v>
      </c>
      <c r="J573" s="22">
        <f t="shared" si="60"/>
        <v>0</v>
      </c>
      <c r="K573" s="21">
        <f t="shared" si="61"/>
        <v>0</v>
      </c>
      <c r="L573" s="22">
        <f t="shared" si="62"/>
        <v>0</v>
      </c>
      <c r="M573" s="12" t="e">
        <f>VLOOKUP(請求明細!D573*1,コードリスト!A:E,5,FALSE)</f>
        <v>#VALUE!</v>
      </c>
      <c r="CF573" s="4"/>
      <c r="CH573" s="4"/>
      <c r="CK573" s="4"/>
    </row>
    <row r="574" spans="1:89" ht="11.25" customHeight="1" x14ac:dyDescent="0.4">
      <c r="A574" s="17">
        <v>573</v>
      </c>
      <c r="B574" s="23"/>
      <c r="C574" s="14"/>
      <c r="D574" s="12" t="str">
        <f t="shared" si="56"/>
        <v/>
      </c>
      <c r="E574" s="12" t="str">
        <f t="shared" si="57"/>
        <v/>
      </c>
      <c r="F574" s="19"/>
      <c r="G574" s="20"/>
      <c r="H574" s="21">
        <f t="shared" si="58"/>
        <v>0</v>
      </c>
      <c r="I574" s="21">
        <f t="shared" si="59"/>
        <v>0</v>
      </c>
      <c r="J574" s="22">
        <f t="shared" si="60"/>
        <v>0</v>
      </c>
      <c r="K574" s="21">
        <f t="shared" si="61"/>
        <v>0</v>
      </c>
      <c r="L574" s="22">
        <f t="shared" si="62"/>
        <v>0</v>
      </c>
      <c r="M574" s="12" t="e">
        <f>VLOOKUP(請求明細!D574*1,コードリスト!A:E,5,FALSE)</f>
        <v>#VALUE!</v>
      </c>
      <c r="CF574" s="4"/>
      <c r="CH574" s="4"/>
      <c r="CK574" s="4"/>
    </row>
    <row r="575" spans="1:89" ht="11.25" customHeight="1" x14ac:dyDescent="0.4">
      <c r="A575" s="17">
        <v>574</v>
      </c>
      <c r="B575" s="23"/>
      <c r="C575" s="14"/>
      <c r="D575" s="12" t="str">
        <f t="shared" si="56"/>
        <v/>
      </c>
      <c r="E575" s="12" t="str">
        <f t="shared" si="57"/>
        <v/>
      </c>
      <c r="F575" s="19"/>
      <c r="G575" s="20"/>
      <c r="H575" s="21">
        <f t="shared" si="58"/>
        <v>0</v>
      </c>
      <c r="I575" s="21">
        <f t="shared" si="59"/>
        <v>0</v>
      </c>
      <c r="J575" s="22">
        <f t="shared" si="60"/>
        <v>0</v>
      </c>
      <c r="K575" s="21">
        <f t="shared" si="61"/>
        <v>0</v>
      </c>
      <c r="L575" s="22">
        <f t="shared" si="62"/>
        <v>0</v>
      </c>
      <c r="M575" s="12" t="e">
        <f>VLOOKUP(請求明細!D575*1,コードリスト!A:E,5,FALSE)</f>
        <v>#VALUE!</v>
      </c>
      <c r="CF575" s="4"/>
      <c r="CH575" s="4"/>
      <c r="CK575" s="4"/>
    </row>
    <row r="576" spans="1:89" ht="11.25" customHeight="1" x14ac:dyDescent="0.4">
      <c r="A576" s="17">
        <v>575</v>
      </c>
      <c r="B576" s="23"/>
      <c r="C576" s="14"/>
      <c r="D576" s="12" t="str">
        <f t="shared" si="56"/>
        <v/>
      </c>
      <c r="E576" s="12" t="str">
        <f t="shared" si="57"/>
        <v/>
      </c>
      <c r="F576" s="19"/>
      <c r="G576" s="20"/>
      <c r="H576" s="21">
        <f t="shared" si="58"/>
        <v>0</v>
      </c>
      <c r="I576" s="21">
        <f t="shared" si="59"/>
        <v>0</v>
      </c>
      <c r="J576" s="22">
        <f t="shared" si="60"/>
        <v>0</v>
      </c>
      <c r="K576" s="21">
        <f t="shared" si="61"/>
        <v>0</v>
      </c>
      <c r="L576" s="22">
        <f t="shared" si="62"/>
        <v>0</v>
      </c>
      <c r="M576" s="12" t="e">
        <f>VLOOKUP(請求明細!D576*1,コードリスト!A:E,5,FALSE)</f>
        <v>#VALUE!</v>
      </c>
      <c r="CF576" s="4"/>
      <c r="CH576" s="4"/>
      <c r="CK576" s="4"/>
    </row>
    <row r="577" spans="1:89" ht="11.25" customHeight="1" x14ac:dyDescent="0.4">
      <c r="A577" s="17">
        <v>576</v>
      </c>
      <c r="B577" s="23"/>
      <c r="C577" s="14"/>
      <c r="D577" s="12" t="str">
        <f t="shared" si="56"/>
        <v/>
      </c>
      <c r="E577" s="12" t="str">
        <f t="shared" si="57"/>
        <v/>
      </c>
      <c r="F577" s="19"/>
      <c r="G577" s="20"/>
      <c r="H577" s="21">
        <f t="shared" si="58"/>
        <v>0</v>
      </c>
      <c r="I577" s="21">
        <f t="shared" si="59"/>
        <v>0</v>
      </c>
      <c r="J577" s="22">
        <f t="shared" si="60"/>
        <v>0</v>
      </c>
      <c r="K577" s="21">
        <f t="shared" si="61"/>
        <v>0</v>
      </c>
      <c r="L577" s="22">
        <f t="shared" si="62"/>
        <v>0</v>
      </c>
      <c r="M577" s="12" t="e">
        <f>VLOOKUP(請求明細!D577*1,コードリスト!A:E,5,FALSE)</f>
        <v>#VALUE!</v>
      </c>
      <c r="CF577" s="4"/>
      <c r="CH577" s="4"/>
      <c r="CK577" s="4"/>
    </row>
    <row r="578" spans="1:89" ht="11.25" customHeight="1" x14ac:dyDescent="0.4">
      <c r="A578" s="17">
        <v>577</v>
      </c>
      <c r="B578" s="23"/>
      <c r="C578" s="14"/>
      <c r="D578" s="12" t="str">
        <f t="shared" si="56"/>
        <v/>
      </c>
      <c r="E578" s="12" t="str">
        <f t="shared" si="57"/>
        <v/>
      </c>
      <c r="F578" s="19"/>
      <c r="G578" s="20"/>
      <c r="H578" s="21">
        <f t="shared" si="58"/>
        <v>0</v>
      </c>
      <c r="I578" s="21">
        <f t="shared" si="59"/>
        <v>0</v>
      </c>
      <c r="J578" s="22">
        <f t="shared" si="60"/>
        <v>0</v>
      </c>
      <c r="K578" s="21">
        <f t="shared" si="61"/>
        <v>0</v>
      </c>
      <c r="L578" s="22">
        <f t="shared" si="62"/>
        <v>0</v>
      </c>
      <c r="M578" s="12" t="e">
        <f>VLOOKUP(請求明細!D578*1,コードリスト!A:E,5,FALSE)</f>
        <v>#VALUE!</v>
      </c>
      <c r="CF578" s="4"/>
      <c r="CH578" s="4"/>
      <c r="CK578" s="4"/>
    </row>
    <row r="579" spans="1:89" ht="11.25" customHeight="1" x14ac:dyDescent="0.4">
      <c r="A579" s="17">
        <v>578</v>
      </c>
      <c r="B579" s="23"/>
      <c r="C579" s="14"/>
      <c r="D579" s="12" t="str">
        <f t="shared" ref="D579:D642" si="63">LEFT(C579,4)</f>
        <v/>
      </c>
      <c r="E579" s="12" t="str">
        <f t="shared" ref="E579:E642" si="64">MID(C579,5,2)</f>
        <v/>
      </c>
      <c r="F579" s="19"/>
      <c r="G579" s="20"/>
      <c r="H579" s="21">
        <f t="shared" ref="H579:H642" si="65">ROUNDDOWN(G579/1.1,0)</f>
        <v>0</v>
      </c>
      <c r="I579" s="21">
        <f t="shared" ref="I579:I642" si="66">ROUND(H579*$O$2,0)</f>
        <v>0</v>
      </c>
      <c r="J579" s="22">
        <f t="shared" ref="J579:J642" si="67">H579-I579</f>
        <v>0</v>
      </c>
      <c r="K579" s="21">
        <f t="shared" ref="K579:K642" si="68">ROUND(H579*(1-$P$2),0)</f>
        <v>0</v>
      </c>
      <c r="L579" s="22">
        <f t="shared" ref="L579:L642" si="69">K579-J579</f>
        <v>0</v>
      </c>
      <c r="M579" s="12" t="e">
        <f>VLOOKUP(請求明細!D579*1,コードリスト!A:E,5,FALSE)</f>
        <v>#VALUE!</v>
      </c>
      <c r="CF579" s="4"/>
      <c r="CH579" s="4"/>
      <c r="CK579" s="4"/>
    </row>
    <row r="580" spans="1:89" ht="11.25" customHeight="1" x14ac:dyDescent="0.4">
      <c r="A580" s="17">
        <v>579</v>
      </c>
      <c r="B580" s="23"/>
      <c r="C580" s="14"/>
      <c r="D580" s="12" t="str">
        <f t="shared" si="63"/>
        <v/>
      </c>
      <c r="E580" s="12" t="str">
        <f t="shared" si="64"/>
        <v/>
      </c>
      <c r="F580" s="19"/>
      <c r="G580" s="20"/>
      <c r="H580" s="21">
        <f t="shared" si="65"/>
        <v>0</v>
      </c>
      <c r="I580" s="21">
        <f t="shared" si="66"/>
        <v>0</v>
      </c>
      <c r="J580" s="22">
        <f t="shared" si="67"/>
        <v>0</v>
      </c>
      <c r="K580" s="21">
        <f t="shared" si="68"/>
        <v>0</v>
      </c>
      <c r="L580" s="22">
        <f t="shared" si="69"/>
        <v>0</v>
      </c>
      <c r="M580" s="12" t="e">
        <f>VLOOKUP(請求明細!D580*1,コードリスト!A:E,5,FALSE)</f>
        <v>#VALUE!</v>
      </c>
      <c r="CF580" s="4"/>
      <c r="CH580" s="4"/>
      <c r="CK580" s="4"/>
    </row>
    <row r="581" spans="1:89" ht="11.25" customHeight="1" x14ac:dyDescent="0.4">
      <c r="A581" s="17">
        <v>580</v>
      </c>
      <c r="B581" s="23"/>
      <c r="C581" s="14"/>
      <c r="D581" s="12" t="str">
        <f t="shared" si="63"/>
        <v/>
      </c>
      <c r="E581" s="12" t="str">
        <f t="shared" si="64"/>
        <v/>
      </c>
      <c r="F581" s="19"/>
      <c r="G581" s="20"/>
      <c r="H581" s="21">
        <f t="shared" si="65"/>
        <v>0</v>
      </c>
      <c r="I581" s="21">
        <f t="shared" si="66"/>
        <v>0</v>
      </c>
      <c r="J581" s="22">
        <f t="shared" si="67"/>
        <v>0</v>
      </c>
      <c r="K581" s="21">
        <f t="shared" si="68"/>
        <v>0</v>
      </c>
      <c r="L581" s="22">
        <f t="shared" si="69"/>
        <v>0</v>
      </c>
      <c r="M581" s="12" t="e">
        <f>VLOOKUP(請求明細!D581*1,コードリスト!A:E,5,FALSE)</f>
        <v>#VALUE!</v>
      </c>
      <c r="CF581" s="4"/>
      <c r="CH581" s="4"/>
      <c r="CK581" s="4"/>
    </row>
    <row r="582" spans="1:89" ht="11.25" customHeight="1" x14ac:dyDescent="0.4">
      <c r="A582" s="17">
        <v>581</v>
      </c>
      <c r="B582" s="23"/>
      <c r="C582" s="14"/>
      <c r="D582" s="12" t="str">
        <f t="shared" si="63"/>
        <v/>
      </c>
      <c r="E582" s="12" t="str">
        <f t="shared" si="64"/>
        <v/>
      </c>
      <c r="F582" s="19"/>
      <c r="G582" s="20"/>
      <c r="H582" s="21">
        <f t="shared" si="65"/>
        <v>0</v>
      </c>
      <c r="I582" s="21">
        <f t="shared" si="66"/>
        <v>0</v>
      </c>
      <c r="J582" s="22">
        <f t="shared" si="67"/>
        <v>0</v>
      </c>
      <c r="K582" s="21">
        <f t="shared" si="68"/>
        <v>0</v>
      </c>
      <c r="L582" s="22">
        <f t="shared" si="69"/>
        <v>0</v>
      </c>
      <c r="M582" s="12" t="e">
        <f>VLOOKUP(請求明細!D582*1,コードリスト!A:E,5,FALSE)</f>
        <v>#VALUE!</v>
      </c>
      <c r="CF582" s="4"/>
      <c r="CH582" s="4"/>
      <c r="CK582" s="4"/>
    </row>
    <row r="583" spans="1:89" ht="11.25" customHeight="1" x14ac:dyDescent="0.4">
      <c r="A583" s="17">
        <v>582</v>
      </c>
      <c r="B583" s="23"/>
      <c r="C583" s="14"/>
      <c r="D583" s="12" t="str">
        <f t="shared" si="63"/>
        <v/>
      </c>
      <c r="E583" s="12" t="str">
        <f t="shared" si="64"/>
        <v/>
      </c>
      <c r="F583" s="19"/>
      <c r="G583" s="20"/>
      <c r="H583" s="21">
        <f t="shared" si="65"/>
        <v>0</v>
      </c>
      <c r="I583" s="21">
        <f t="shared" si="66"/>
        <v>0</v>
      </c>
      <c r="J583" s="22">
        <f t="shared" si="67"/>
        <v>0</v>
      </c>
      <c r="K583" s="21">
        <f t="shared" si="68"/>
        <v>0</v>
      </c>
      <c r="L583" s="22">
        <f t="shared" si="69"/>
        <v>0</v>
      </c>
      <c r="M583" s="12" t="e">
        <f>VLOOKUP(請求明細!D583*1,コードリスト!A:E,5,FALSE)</f>
        <v>#VALUE!</v>
      </c>
      <c r="CF583" s="4"/>
      <c r="CH583" s="4"/>
      <c r="CK583" s="4"/>
    </row>
    <row r="584" spans="1:89" ht="11.25" customHeight="1" x14ac:dyDescent="0.4">
      <c r="A584" s="17">
        <v>583</v>
      </c>
      <c r="B584" s="23"/>
      <c r="C584" s="14"/>
      <c r="D584" s="12" t="str">
        <f t="shared" si="63"/>
        <v/>
      </c>
      <c r="E584" s="12" t="str">
        <f t="shared" si="64"/>
        <v/>
      </c>
      <c r="F584" s="19"/>
      <c r="G584" s="20"/>
      <c r="H584" s="21">
        <f t="shared" si="65"/>
        <v>0</v>
      </c>
      <c r="I584" s="21">
        <f t="shared" si="66"/>
        <v>0</v>
      </c>
      <c r="J584" s="22">
        <f t="shared" si="67"/>
        <v>0</v>
      </c>
      <c r="K584" s="21">
        <f t="shared" si="68"/>
        <v>0</v>
      </c>
      <c r="L584" s="22">
        <f t="shared" si="69"/>
        <v>0</v>
      </c>
      <c r="M584" s="12" t="e">
        <f>VLOOKUP(請求明細!D584*1,コードリスト!A:E,5,FALSE)</f>
        <v>#VALUE!</v>
      </c>
      <c r="CF584" s="4"/>
      <c r="CH584" s="4"/>
      <c r="CK584" s="4"/>
    </row>
    <row r="585" spans="1:89" ht="11.25" customHeight="1" x14ac:dyDescent="0.4">
      <c r="A585" s="17">
        <v>584</v>
      </c>
      <c r="B585" s="23"/>
      <c r="C585" s="14"/>
      <c r="D585" s="12" t="str">
        <f t="shared" si="63"/>
        <v/>
      </c>
      <c r="E585" s="12" t="str">
        <f t="shared" si="64"/>
        <v/>
      </c>
      <c r="F585" s="19"/>
      <c r="G585" s="20"/>
      <c r="H585" s="21">
        <f t="shared" si="65"/>
        <v>0</v>
      </c>
      <c r="I585" s="21">
        <f t="shared" si="66"/>
        <v>0</v>
      </c>
      <c r="J585" s="22">
        <f t="shared" si="67"/>
        <v>0</v>
      </c>
      <c r="K585" s="21">
        <f t="shared" si="68"/>
        <v>0</v>
      </c>
      <c r="L585" s="22">
        <f t="shared" si="69"/>
        <v>0</v>
      </c>
      <c r="M585" s="12" t="e">
        <f>VLOOKUP(請求明細!D585*1,コードリスト!A:E,5,FALSE)</f>
        <v>#VALUE!</v>
      </c>
      <c r="CF585" s="4"/>
      <c r="CH585" s="4"/>
      <c r="CK585" s="4"/>
    </row>
    <row r="586" spans="1:89" ht="11.25" customHeight="1" x14ac:dyDescent="0.4">
      <c r="A586" s="17">
        <v>585</v>
      </c>
      <c r="B586" s="23"/>
      <c r="C586" s="14"/>
      <c r="D586" s="12" t="str">
        <f t="shared" si="63"/>
        <v/>
      </c>
      <c r="E586" s="12" t="str">
        <f t="shared" si="64"/>
        <v/>
      </c>
      <c r="F586" s="19"/>
      <c r="G586" s="20"/>
      <c r="H586" s="21">
        <f t="shared" si="65"/>
        <v>0</v>
      </c>
      <c r="I586" s="21">
        <f t="shared" si="66"/>
        <v>0</v>
      </c>
      <c r="J586" s="22">
        <f t="shared" si="67"/>
        <v>0</v>
      </c>
      <c r="K586" s="21">
        <f t="shared" si="68"/>
        <v>0</v>
      </c>
      <c r="L586" s="22">
        <f t="shared" si="69"/>
        <v>0</v>
      </c>
      <c r="M586" s="12" t="e">
        <f>VLOOKUP(請求明細!D586*1,コードリスト!A:E,5,FALSE)</f>
        <v>#VALUE!</v>
      </c>
      <c r="CF586" s="4"/>
      <c r="CH586" s="4"/>
      <c r="CK586" s="4"/>
    </row>
    <row r="587" spans="1:89" ht="11.25" customHeight="1" x14ac:dyDescent="0.4">
      <c r="A587" s="17">
        <v>586</v>
      </c>
      <c r="B587" s="23"/>
      <c r="C587" s="14"/>
      <c r="D587" s="12" t="str">
        <f t="shared" si="63"/>
        <v/>
      </c>
      <c r="E587" s="12" t="str">
        <f t="shared" si="64"/>
        <v/>
      </c>
      <c r="F587" s="19"/>
      <c r="G587" s="20"/>
      <c r="H587" s="21">
        <f t="shared" si="65"/>
        <v>0</v>
      </c>
      <c r="I587" s="21">
        <f t="shared" si="66"/>
        <v>0</v>
      </c>
      <c r="J587" s="22">
        <f t="shared" si="67"/>
        <v>0</v>
      </c>
      <c r="K587" s="21">
        <f t="shared" si="68"/>
        <v>0</v>
      </c>
      <c r="L587" s="22">
        <f t="shared" si="69"/>
        <v>0</v>
      </c>
      <c r="M587" s="12" t="e">
        <f>VLOOKUP(請求明細!D587*1,コードリスト!A:E,5,FALSE)</f>
        <v>#VALUE!</v>
      </c>
      <c r="CF587" s="4"/>
      <c r="CH587" s="4"/>
      <c r="CK587" s="4"/>
    </row>
    <row r="588" spans="1:89" ht="11.25" customHeight="1" x14ac:dyDescent="0.4">
      <c r="A588" s="17">
        <v>587</v>
      </c>
      <c r="B588" s="23"/>
      <c r="C588" s="14"/>
      <c r="D588" s="12" t="str">
        <f t="shared" si="63"/>
        <v/>
      </c>
      <c r="E588" s="12" t="str">
        <f t="shared" si="64"/>
        <v/>
      </c>
      <c r="F588" s="19"/>
      <c r="G588" s="20"/>
      <c r="H588" s="21">
        <f t="shared" si="65"/>
        <v>0</v>
      </c>
      <c r="I588" s="21">
        <f t="shared" si="66"/>
        <v>0</v>
      </c>
      <c r="J588" s="22">
        <f t="shared" si="67"/>
        <v>0</v>
      </c>
      <c r="K588" s="21">
        <f t="shared" si="68"/>
        <v>0</v>
      </c>
      <c r="L588" s="22">
        <f t="shared" si="69"/>
        <v>0</v>
      </c>
      <c r="M588" s="12" t="e">
        <f>VLOOKUP(請求明細!D588*1,コードリスト!A:E,5,FALSE)</f>
        <v>#VALUE!</v>
      </c>
      <c r="CF588" s="4"/>
      <c r="CH588" s="4"/>
      <c r="CK588" s="4"/>
    </row>
    <row r="589" spans="1:89" ht="11.25" customHeight="1" x14ac:dyDescent="0.4">
      <c r="A589" s="17">
        <v>588</v>
      </c>
      <c r="B589" s="23"/>
      <c r="C589" s="14"/>
      <c r="D589" s="12" t="str">
        <f t="shared" si="63"/>
        <v/>
      </c>
      <c r="E589" s="12" t="str">
        <f t="shared" si="64"/>
        <v/>
      </c>
      <c r="F589" s="19"/>
      <c r="G589" s="20"/>
      <c r="H589" s="21">
        <f t="shared" si="65"/>
        <v>0</v>
      </c>
      <c r="I589" s="21">
        <f t="shared" si="66"/>
        <v>0</v>
      </c>
      <c r="J589" s="22">
        <f t="shared" si="67"/>
        <v>0</v>
      </c>
      <c r="K589" s="21">
        <f t="shared" si="68"/>
        <v>0</v>
      </c>
      <c r="L589" s="22">
        <f t="shared" si="69"/>
        <v>0</v>
      </c>
      <c r="M589" s="12" t="e">
        <f>VLOOKUP(請求明細!D589*1,コードリスト!A:E,5,FALSE)</f>
        <v>#VALUE!</v>
      </c>
      <c r="CF589" s="4"/>
      <c r="CH589" s="4"/>
      <c r="CK589" s="4"/>
    </row>
    <row r="590" spans="1:89" ht="11.25" customHeight="1" x14ac:dyDescent="0.4">
      <c r="A590" s="17">
        <v>589</v>
      </c>
      <c r="B590" s="23"/>
      <c r="C590" s="14"/>
      <c r="D590" s="12" t="str">
        <f t="shared" si="63"/>
        <v/>
      </c>
      <c r="E590" s="12" t="str">
        <f t="shared" si="64"/>
        <v/>
      </c>
      <c r="F590" s="19"/>
      <c r="G590" s="20"/>
      <c r="H590" s="21">
        <f t="shared" si="65"/>
        <v>0</v>
      </c>
      <c r="I590" s="21">
        <f t="shared" si="66"/>
        <v>0</v>
      </c>
      <c r="J590" s="22">
        <f t="shared" si="67"/>
        <v>0</v>
      </c>
      <c r="K590" s="21">
        <f t="shared" si="68"/>
        <v>0</v>
      </c>
      <c r="L590" s="22">
        <f t="shared" si="69"/>
        <v>0</v>
      </c>
      <c r="M590" s="12" t="e">
        <f>VLOOKUP(請求明細!D590*1,コードリスト!A:E,5,FALSE)</f>
        <v>#VALUE!</v>
      </c>
      <c r="CF590" s="4"/>
      <c r="CH590" s="4"/>
      <c r="CK590" s="4"/>
    </row>
    <row r="591" spans="1:89" ht="11.25" customHeight="1" x14ac:dyDescent="0.4">
      <c r="A591" s="17">
        <v>590</v>
      </c>
      <c r="B591" s="23"/>
      <c r="C591" s="14"/>
      <c r="D591" s="12" t="str">
        <f t="shared" si="63"/>
        <v/>
      </c>
      <c r="E591" s="12" t="str">
        <f t="shared" si="64"/>
        <v/>
      </c>
      <c r="F591" s="19"/>
      <c r="G591" s="20"/>
      <c r="H591" s="21">
        <f t="shared" si="65"/>
        <v>0</v>
      </c>
      <c r="I591" s="21">
        <f t="shared" si="66"/>
        <v>0</v>
      </c>
      <c r="J591" s="22">
        <f t="shared" si="67"/>
        <v>0</v>
      </c>
      <c r="K591" s="21">
        <f t="shared" si="68"/>
        <v>0</v>
      </c>
      <c r="L591" s="22">
        <f t="shared" si="69"/>
        <v>0</v>
      </c>
      <c r="M591" s="12" t="e">
        <f>VLOOKUP(請求明細!D591*1,コードリスト!A:E,5,FALSE)</f>
        <v>#VALUE!</v>
      </c>
      <c r="CF591" s="4"/>
      <c r="CH591" s="4"/>
      <c r="CK591" s="4"/>
    </row>
    <row r="592" spans="1:89" ht="11.25" customHeight="1" x14ac:dyDescent="0.4">
      <c r="A592" s="17">
        <v>591</v>
      </c>
      <c r="B592" s="23"/>
      <c r="C592" s="14"/>
      <c r="D592" s="12" t="str">
        <f t="shared" si="63"/>
        <v/>
      </c>
      <c r="E592" s="12" t="str">
        <f t="shared" si="64"/>
        <v/>
      </c>
      <c r="F592" s="19"/>
      <c r="G592" s="20"/>
      <c r="H592" s="21">
        <f t="shared" si="65"/>
        <v>0</v>
      </c>
      <c r="I592" s="21">
        <f t="shared" si="66"/>
        <v>0</v>
      </c>
      <c r="J592" s="22">
        <f t="shared" si="67"/>
        <v>0</v>
      </c>
      <c r="K592" s="21">
        <f t="shared" si="68"/>
        <v>0</v>
      </c>
      <c r="L592" s="22">
        <f t="shared" si="69"/>
        <v>0</v>
      </c>
      <c r="M592" s="12" t="e">
        <f>VLOOKUP(請求明細!D592*1,コードリスト!A:E,5,FALSE)</f>
        <v>#VALUE!</v>
      </c>
      <c r="CF592" s="4"/>
      <c r="CH592" s="4"/>
      <c r="CK592" s="4"/>
    </row>
    <row r="593" spans="1:89" ht="11.25" customHeight="1" x14ac:dyDescent="0.4">
      <c r="A593" s="17">
        <v>592</v>
      </c>
      <c r="B593" s="23"/>
      <c r="C593" s="14"/>
      <c r="D593" s="12" t="str">
        <f t="shared" si="63"/>
        <v/>
      </c>
      <c r="E593" s="12" t="str">
        <f t="shared" si="64"/>
        <v/>
      </c>
      <c r="F593" s="19"/>
      <c r="G593" s="20"/>
      <c r="H593" s="21">
        <f t="shared" si="65"/>
        <v>0</v>
      </c>
      <c r="I593" s="21">
        <f t="shared" si="66"/>
        <v>0</v>
      </c>
      <c r="J593" s="22">
        <f t="shared" si="67"/>
        <v>0</v>
      </c>
      <c r="K593" s="21">
        <f t="shared" si="68"/>
        <v>0</v>
      </c>
      <c r="L593" s="22">
        <f t="shared" si="69"/>
        <v>0</v>
      </c>
      <c r="M593" s="12" t="e">
        <f>VLOOKUP(請求明細!D593*1,コードリスト!A:E,5,FALSE)</f>
        <v>#VALUE!</v>
      </c>
      <c r="CF593" s="4"/>
      <c r="CH593" s="4"/>
      <c r="CK593" s="4"/>
    </row>
    <row r="594" spans="1:89" ht="11.25" customHeight="1" x14ac:dyDescent="0.4">
      <c r="A594" s="17">
        <v>593</v>
      </c>
      <c r="B594" s="23"/>
      <c r="C594" s="14"/>
      <c r="D594" s="12" t="str">
        <f t="shared" si="63"/>
        <v/>
      </c>
      <c r="E594" s="12" t="str">
        <f t="shared" si="64"/>
        <v/>
      </c>
      <c r="F594" s="19"/>
      <c r="G594" s="20"/>
      <c r="H594" s="21">
        <f t="shared" si="65"/>
        <v>0</v>
      </c>
      <c r="I594" s="21">
        <f t="shared" si="66"/>
        <v>0</v>
      </c>
      <c r="J594" s="22">
        <f t="shared" si="67"/>
        <v>0</v>
      </c>
      <c r="K594" s="21">
        <f t="shared" si="68"/>
        <v>0</v>
      </c>
      <c r="L594" s="22">
        <f t="shared" si="69"/>
        <v>0</v>
      </c>
      <c r="M594" s="12" t="e">
        <f>VLOOKUP(請求明細!D594*1,コードリスト!A:E,5,FALSE)</f>
        <v>#VALUE!</v>
      </c>
      <c r="CF594" s="4"/>
      <c r="CH594" s="4"/>
      <c r="CK594" s="4"/>
    </row>
    <row r="595" spans="1:89" ht="11.25" customHeight="1" x14ac:dyDescent="0.4">
      <c r="A595" s="17">
        <v>594</v>
      </c>
      <c r="B595" s="23"/>
      <c r="C595" s="14"/>
      <c r="D595" s="12" t="str">
        <f t="shared" si="63"/>
        <v/>
      </c>
      <c r="E595" s="12" t="str">
        <f t="shared" si="64"/>
        <v/>
      </c>
      <c r="F595" s="19"/>
      <c r="G595" s="20"/>
      <c r="H595" s="21">
        <f t="shared" si="65"/>
        <v>0</v>
      </c>
      <c r="I595" s="21">
        <f t="shared" si="66"/>
        <v>0</v>
      </c>
      <c r="J595" s="22">
        <f t="shared" si="67"/>
        <v>0</v>
      </c>
      <c r="K595" s="21">
        <f t="shared" si="68"/>
        <v>0</v>
      </c>
      <c r="L595" s="22">
        <f t="shared" si="69"/>
        <v>0</v>
      </c>
      <c r="M595" s="12" t="e">
        <f>VLOOKUP(請求明細!D595*1,コードリスト!A:E,5,FALSE)</f>
        <v>#VALUE!</v>
      </c>
      <c r="CF595" s="4"/>
      <c r="CH595" s="4"/>
      <c r="CK595" s="4"/>
    </row>
    <row r="596" spans="1:89" ht="11.25" customHeight="1" x14ac:dyDescent="0.4">
      <c r="A596" s="17">
        <v>595</v>
      </c>
      <c r="B596" s="23"/>
      <c r="C596" s="14"/>
      <c r="D596" s="12" t="str">
        <f t="shared" si="63"/>
        <v/>
      </c>
      <c r="E596" s="12" t="str">
        <f t="shared" si="64"/>
        <v/>
      </c>
      <c r="F596" s="19"/>
      <c r="G596" s="20"/>
      <c r="H596" s="21">
        <f t="shared" si="65"/>
        <v>0</v>
      </c>
      <c r="I596" s="21">
        <f t="shared" si="66"/>
        <v>0</v>
      </c>
      <c r="J596" s="22">
        <f t="shared" si="67"/>
        <v>0</v>
      </c>
      <c r="K596" s="21">
        <f t="shared" si="68"/>
        <v>0</v>
      </c>
      <c r="L596" s="22">
        <f t="shared" si="69"/>
        <v>0</v>
      </c>
      <c r="M596" s="12" t="e">
        <f>VLOOKUP(請求明細!D596*1,コードリスト!A:E,5,FALSE)</f>
        <v>#VALUE!</v>
      </c>
      <c r="CF596" s="4"/>
      <c r="CH596" s="4"/>
      <c r="CK596" s="4"/>
    </row>
    <row r="597" spans="1:89" ht="11.25" customHeight="1" x14ac:dyDescent="0.4">
      <c r="A597" s="17">
        <v>596</v>
      </c>
      <c r="B597" s="23"/>
      <c r="C597" s="14"/>
      <c r="D597" s="12" t="str">
        <f t="shared" si="63"/>
        <v/>
      </c>
      <c r="E597" s="12" t="str">
        <f t="shared" si="64"/>
        <v/>
      </c>
      <c r="F597" s="19"/>
      <c r="G597" s="20"/>
      <c r="H597" s="21">
        <f t="shared" si="65"/>
        <v>0</v>
      </c>
      <c r="I597" s="21">
        <f t="shared" si="66"/>
        <v>0</v>
      </c>
      <c r="J597" s="22">
        <f t="shared" si="67"/>
        <v>0</v>
      </c>
      <c r="K597" s="21">
        <f t="shared" si="68"/>
        <v>0</v>
      </c>
      <c r="L597" s="22">
        <f t="shared" si="69"/>
        <v>0</v>
      </c>
      <c r="M597" s="12" t="e">
        <f>VLOOKUP(請求明細!D597*1,コードリスト!A:E,5,FALSE)</f>
        <v>#VALUE!</v>
      </c>
      <c r="CF597" s="4"/>
      <c r="CH597" s="4"/>
      <c r="CK597" s="4"/>
    </row>
    <row r="598" spans="1:89" ht="11.25" customHeight="1" x14ac:dyDescent="0.4">
      <c r="A598" s="17">
        <v>597</v>
      </c>
      <c r="B598" s="23"/>
      <c r="C598" s="14"/>
      <c r="D598" s="12" t="str">
        <f t="shared" si="63"/>
        <v/>
      </c>
      <c r="E598" s="12" t="str">
        <f t="shared" si="64"/>
        <v/>
      </c>
      <c r="F598" s="19"/>
      <c r="G598" s="20"/>
      <c r="H598" s="21">
        <f t="shared" si="65"/>
        <v>0</v>
      </c>
      <c r="I598" s="21">
        <f t="shared" si="66"/>
        <v>0</v>
      </c>
      <c r="J598" s="22">
        <f t="shared" si="67"/>
        <v>0</v>
      </c>
      <c r="K598" s="21">
        <f t="shared" si="68"/>
        <v>0</v>
      </c>
      <c r="L598" s="22">
        <f t="shared" si="69"/>
        <v>0</v>
      </c>
      <c r="M598" s="12" t="e">
        <f>VLOOKUP(請求明細!D598*1,コードリスト!A:E,5,FALSE)</f>
        <v>#VALUE!</v>
      </c>
      <c r="CF598" s="4"/>
      <c r="CH598" s="4"/>
      <c r="CK598" s="4"/>
    </row>
    <row r="599" spans="1:89" ht="11.25" customHeight="1" x14ac:dyDescent="0.4">
      <c r="A599" s="17">
        <v>598</v>
      </c>
      <c r="B599" s="23"/>
      <c r="C599" s="14"/>
      <c r="D599" s="12" t="str">
        <f t="shared" si="63"/>
        <v/>
      </c>
      <c r="E599" s="12" t="str">
        <f t="shared" si="64"/>
        <v/>
      </c>
      <c r="F599" s="19"/>
      <c r="G599" s="20"/>
      <c r="H599" s="21">
        <f t="shared" si="65"/>
        <v>0</v>
      </c>
      <c r="I599" s="21">
        <f t="shared" si="66"/>
        <v>0</v>
      </c>
      <c r="J599" s="22">
        <f t="shared" si="67"/>
        <v>0</v>
      </c>
      <c r="K599" s="21">
        <f t="shared" si="68"/>
        <v>0</v>
      </c>
      <c r="L599" s="22">
        <f t="shared" si="69"/>
        <v>0</v>
      </c>
      <c r="M599" s="12" t="e">
        <f>VLOOKUP(請求明細!D599*1,コードリスト!A:E,5,FALSE)</f>
        <v>#VALUE!</v>
      </c>
      <c r="CF599" s="4"/>
      <c r="CH599" s="4"/>
      <c r="CK599" s="4"/>
    </row>
    <row r="600" spans="1:89" ht="11.25" customHeight="1" x14ac:dyDescent="0.4">
      <c r="A600" s="17">
        <v>599</v>
      </c>
      <c r="B600" s="23"/>
      <c r="C600" s="14"/>
      <c r="D600" s="12" t="str">
        <f t="shared" si="63"/>
        <v/>
      </c>
      <c r="E600" s="12" t="str">
        <f t="shared" si="64"/>
        <v/>
      </c>
      <c r="F600" s="19"/>
      <c r="G600" s="20"/>
      <c r="H600" s="21">
        <f t="shared" si="65"/>
        <v>0</v>
      </c>
      <c r="I600" s="21">
        <f t="shared" si="66"/>
        <v>0</v>
      </c>
      <c r="J600" s="22">
        <f t="shared" si="67"/>
        <v>0</v>
      </c>
      <c r="K600" s="21">
        <f t="shared" si="68"/>
        <v>0</v>
      </c>
      <c r="L600" s="22">
        <f t="shared" si="69"/>
        <v>0</v>
      </c>
      <c r="M600" s="12" t="e">
        <f>VLOOKUP(請求明細!D600*1,コードリスト!A:E,5,FALSE)</f>
        <v>#VALUE!</v>
      </c>
      <c r="CF600" s="4"/>
      <c r="CH600" s="4"/>
      <c r="CK600" s="4"/>
    </row>
    <row r="601" spans="1:89" ht="11.25" customHeight="1" x14ac:dyDescent="0.4">
      <c r="A601" s="17">
        <v>600</v>
      </c>
      <c r="B601" s="23"/>
      <c r="C601" s="14"/>
      <c r="D601" s="12" t="str">
        <f t="shared" si="63"/>
        <v/>
      </c>
      <c r="E601" s="12" t="str">
        <f t="shared" si="64"/>
        <v/>
      </c>
      <c r="F601" s="19"/>
      <c r="G601" s="20"/>
      <c r="H601" s="21">
        <f t="shared" si="65"/>
        <v>0</v>
      </c>
      <c r="I601" s="21">
        <f t="shared" si="66"/>
        <v>0</v>
      </c>
      <c r="J601" s="22">
        <f t="shared" si="67"/>
        <v>0</v>
      </c>
      <c r="K601" s="21">
        <f t="shared" si="68"/>
        <v>0</v>
      </c>
      <c r="L601" s="22">
        <f t="shared" si="69"/>
        <v>0</v>
      </c>
      <c r="M601" s="12" t="e">
        <f>VLOOKUP(請求明細!D601*1,コードリスト!A:E,5,FALSE)</f>
        <v>#VALUE!</v>
      </c>
      <c r="CF601" s="4"/>
      <c r="CH601" s="4"/>
      <c r="CK601" s="4"/>
    </row>
    <row r="602" spans="1:89" ht="11.25" customHeight="1" x14ac:dyDescent="0.4">
      <c r="A602" s="17">
        <v>601</v>
      </c>
      <c r="B602" s="23"/>
      <c r="C602" s="14"/>
      <c r="D602" s="12" t="str">
        <f t="shared" si="63"/>
        <v/>
      </c>
      <c r="E602" s="12" t="str">
        <f t="shared" si="64"/>
        <v/>
      </c>
      <c r="F602" s="19"/>
      <c r="G602" s="20"/>
      <c r="H602" s="21">
        <f t="shared" si="65"/>
        <v>0</v>
      </c>
      <c r="I602" s="21">
        <f t="shared" si="66"/>
        <v>0</v>
      </c>
      <c r="J602" s="22">
        <f t="shared" si="67"/>
        <v>0</v>
      </c>
      <c r="K602" s="21">
        <f t="shared" si="68"/>
        <v>0</v>
      </c>
      <c r="L602" s="22">
        <f t="shared" si="69"/>
        <v>0</v>
      </c>
      <c r="M602" s="12" t="e">
        <f>VLOOKUP(請求明細!D602*1,コードリスト!A:E,5,FALSE)</f>
        <v>#VALUE!</v>
      </c>
      <c r="CF602" s="4"/>
      <c r="CH602" s="4"/>
      <c r="CK602" s="4"/>
    </row>
    <row r="603" spans="1:89" ht="11.25" customHeight="1" x14ac:dyDescent="0.4">
      <c r="A603" s="17">
        <v>602</v>
      </c>
      <c r="B603" s="23"/>
      <c r="C603" s="14"/>
      <c r="D603" s="12" t="str">
        <f t="shared" si="63"/>
        <v/>
      </c>
      <c r="E603" s="12" t="str">
        <f t="shared" si="64"/>
        <v/>
      </c>
      <c r="F603" s="19"/>
      <c r="G603" s="20"/>
      <c r="H603" s="21">
        <f t="shared" si="65"/>
        <v>0</v>
      </c>
      <c r="I603" s="21">
        <f t="shared" si="66"/>
        <v>0</v>
      </c>
      <c r="J603" s="22">
        <f t="shared" si="67"/>
        <v>0</v>
      </c>
      <c r="K603" s="21">
        <f t="shared" si="68"/>
        <v>0</v>
      </c>
      <c r="L603" s="22">
        <f t="shared" si="69"/>
        <v>0</v>
      </c>
      <c r="M603" s="12" t="e">
        <f>VLOOKUP(請求明細!D603*1,コードリスト!A:E,5,FALSE)</f>
        <v>#VALUE!</v>
      </c>
      <c r="CF603" s="4"/>
      <c r="CH603" s="4"/>
      <c r="CK603" s="4"/>
    </row>
    <row r="604" spans="1:89" ht="11.25" customHeight="1" x14ac:dyDescent="0.4">
      <c r="A604" s="17">
        <v>603</v>
      </c>
      <c r="B604" s="23"/>
      <c r="C604" s="14"/>
      <c r="D604" s="12" t="str">
        <f t="shared" si="63"/>
        <v/>
      </c>
      <c r="E604" s="12" t="str">
        <f t="shared" si="64"/>
        <v/>
      </c>
      <c r="F604" s="19"/>
      <c r="G604" s="20"/>
      <c r="H604" s="21">
        <f t="shared" si="65"/>
        <v>0</v>
      </c>
      <c r="I604" s="21">
        <f t="shared" si="66"/>
        <v>0</v>
      </c>
      <c r="J604" s="22">
        <f t="shared" si="67"/>
        <v>0</v>
      </c>
      <c r="K604" s="21">
        <f t="shared" si="68"/>
        <v>0</v>
      </c>
      <c r="L604" s="22">
        <f t="shared" si="69"/>
        <v>0</v>
      </c>
      <c r="M604" s="12" t="e">
        <f>VLOOKUP(請求明細!D604*1,コードリスト!A:E,5,FALSE)</f>
        <v>#VALUE!</v>
      </c>
      <c r="CF604" s="4"/>
      <c r="CH604" s="4"/>
      <c r="CK604" s="4"/>
    </row>
    <row r="605" spans="1:89" ht="11.25" customHeight="1" x14ac:dyDescent="0.4">
      <c r="A605" s="17">
        <v>604</v>
      </c>
      <c r="B605" s="23"/>
      <c r="C605" s="14"/>
      <c r="D605" s="12" t="str">
        <f t="shared" si="63"/>
        <v/>
      </c>
      <c r="E605" s="12" t="str">
        <f t="shared" si="64"/>
        <v/>
      </c>
      <c r="F605" s="19"/>
      <c r="G605" s="20"/>
      <c r="H605" s="21">
        <f t="shared" si="65"/>
        <v>0</v>
      </c>
      <c r="I605" s="21">
        <f t="shared" si="66"/>
        <v>0</v>
      </c>
      <c r="J605" s="22">
        <f t="shared" si="67"/>
        <v>0</v>
      </c>
      <c r="K605" s="21">
        <f t="shared" si="68"/>
        <v>0</v>
      </c>
      <c r="L605" s="22">
        <f t="shared" si="69"/>
        <v>0</v>
      </c>
      <c r="M605" s="12" t="e">
        <f>VLOOKUP(請求明細!D605*1,コードリスト!A:E,5,FALSE)</f>
        <v>#VALUE!</v>
      </c>
      <c r="CF605" s="4"/>
      <c r="CH605" s="4"/>
      <c r="CK605" s="4"/>
    </row>
    <row r="606" spans="1:89" ht="11.25" customHeight="1" x14ac:dyDescent="0.4">
      <c r="A606" s="17">
        <v>605</v>
      </c>
      <c r="B606" s="23"/>
      <c r="C606" s="14"/>
      <c r="D606" s="12" t="str">
        <f t="shared" si="63"/>
        <v/>
      </c>
      <c r="E606" s="12" t="str">
        <f t="shared" si="64"/>
        <v/>
      </c>
      <c r="F606" s="19"/>
      <c r="G606" s="20"/>
      <c r="H606" s="21">
        <f t="shared" si="65"/>
        <v>0</v>
      </c>
      <c r="I606" s="21">
        <f t="shared" si="66"/>
        <v>0</v>
      </c>
      <c r="J606" s="22">
        <f t="shared" si="67"/>
        <v>0</v>
      </c>
      <c r="K606" s="21">
        <f t="shared" si="68"/>
        <v>0</v>
      </c>
      <c r="L606" s="22">
        <f t="shared" si="69"/>
        <v>0</v>
      </c>
      <c r="M606" s="12" t="e">
        <f>VLOOKUP(請求明細!D606*1,コードリスト!A:E,5,FALSE)</f>
        <v>#VALUE!</v>
      </c>
      <c r="CF606" s="4"/>
      <c r="CH606" s="4"/>
      <c r="CK606" s="4"/>
    </row>
    <row r="607" spans="1:89" ht="11.25" customHeight="1" x14ac:dyDescent="0.4">
      <c r="A607" s="17">
        <v>606</v>
      </c>
      <c r="B607" s="23"/>
      <c r="C607" s="14"/>
      <c r="D607" s="12" t="str">
        <f t="shared" si="63"/>
        <v/>
      </c>
      <c r="E607" s="12" t="str">
        <f t="shared" si="64"/>
        <v/>
      </c>
      <c r="F607" s="19"/>
      <c r="G607" s="20"/>
      <c r="H607" s="21">
        <f t="shared" si="65"/>
        <v>0</v>
      </c>
      <c r="I607" s="21">
        <f t="shared" si="66"/>
        <v>0</v>
      </c>
      <c r="J607" s="22">
        <f t="shared" si="67"/>
        <v>0</v>
      </c>
      <c r="K607" s="21">
        <f t="shared" si="68"/>
        <v>0</v>
      </c>
      <c r="L607" s="22">
        <f t="shared" si="69"/>
        <v>0</v>
      </c>
      <c r="M607" s="12" t="e">
        <f>VLOOKUP(請求明細!D607*1,コードリスト!A:E,5,FALSE)</f>
        <v>#VALUE!</v>
      </c>
      <c r="CF607" s="4"/>
      <c r="CH607" s="4"/>
      <c r="CK607" s="4"/>
    </row>
    <row r="608" spans="1:89" ht="11.25" customHeight="1" x14ac:dyDescent="0.4">
      <c r="A608" s="17">
        <v>607</v>
      </c>
      <c r="B608" s="23"/>
      <c r="C608" s="14"/>
      <c r="D608" s="12" t="str">
        <f t="shared" si="63"/>
        <v/>
      </c>
      <c r="E608" s="12" t="str">
        <f t="shared" si="64"/>
        <v/>
      </c>
      <c r="F608" s="19"/>
      <c r="G608" s="20"/>
      <c r="H608" s="21">
        <f t="shared" si="65"/>
        <v>0</v>
      </c>
      <c r="I608" s="21">
        <f t="shared" si="66"/>
        <v>0</v>
      </c>
      <c r="J608" s="22">
        <f t="shared" si="67"/>
        <v>0</v>
      </c>
      <c r="K608" s="21">
        <f t="shared" si="68"/>
        <v>0</v>
      </c>
      <c r="L608" s="22">
        <f t="shared" si="69"/>
        <v>0</v>
      </c>
      <c r="M608" s="12" t="e">
        <f>VLOOKUP(請求明細!D608*1,コードリスト!A:E,5,FALSE)</f>
        <v>#VALUE!</v>
      </c>
      <c r="CF608" s="4"/>
      <c r="CH608" s="4"/>
      <c r="CK608" s="4"/>
    </row>
    <row r="609" spans="1:89" ht="11.25" customHeight="1" x14ac:dyDescent="0.4">
      <c r="A609" s="17">
        <v>608</v>
      </c>
      <c r="B609" s="23"/>
      <c r="C609" s="14"/>
      <c r="D609" s="12" t="str">
        <f t="shared" si="63"/>
        <v/>
      </c>
      <c r="E609" s="12" t="str">
        <f t="shared" si="64"/>
        <v/>
      </c>
      <c r="F609" s="19"/>
      <c r="G609" s="20"/>
      <c r="H609" s="21">
        <f t="shared" si="65"/>
        <v>0</v>
      </c>
      <c r="I609" s="21">
        <f t="shared" si="66"/>
        <v>0</v>
      </c>
      <c r="J609" s="22">
        <f t="shared" si="67"/>
        <v>0</v>
      </c>
      <c r="K609" s="21">
        <f t="shared" si="68"/>
        <v>0</v>
      </c>
      <c r="L609" s="22">
        <f t="shared" si="69"/>
        <v>0</v>
      </c>
      <c r="M609" s="12" t="e">
        <f>VLOOKUP(請求明細!D609*1,コードリスト!A:E,5,FALSE)</f>
        <v>#VALUE!</v>
      </c>
      <c r="CF609" s="4"/>
      <c r="CH609" s="4"/>
      <c r="CK609" s="4"/>
    </row>
    <row r="610" spans="1:89" ht="11.25" customHeight="1" x14ac:dyDescent="0.4">
      <c r="A610" s="17">
        <v>609</v>
      </c>
      <c r="B610" s="23"/>
      <c r="C610" s="14"/>
      <c r="D610" s="12" t="str">
        <f t="shared" si="63"/>
        <v/>
      </c>
      <c r="E610" s="12" t="str">
        <f t="shared" si="64"/>
        <v/>
      </c>
      <c r="F610" s="19"/>
      <c r="G610" s="20"/>
      <c r="H610" s="21">
        <f t="shared" si="65"/>
        <v>0</v>
      </c>
      <c r="I610" s="21">
        <f t="shared" si="66"/>
        <v>0</v>
      </c>
      <c r="J610" s="22">
        <f t="shared" si="67"/>
        <v>0</v>
      </c>
      <c r="K610" s="21">
        <f t="shared" si="68"/>
        <v>0</v>
      </c>
      <c r="L610" s="22">
        <f t="shared" si="69"/>
        <v>0</v>
      </c>
      <c r="M610" s="12" t="e">
        <f>VLOOKUP(請求明細!D610*1,コードリスト!A:E,5,FALSE)</f>
        <v>#VALUE!</v>
      </c>
      <c r="CF610" s="4"/>
      <c r="CH610" s="4"/>
      <c r="CK610" s="4"/>
    </row>
    <row r="611" spans="1:89" ht="11.25" customHeight="1" x14ac:dyDescent="0.4">
      <c r="A611" s="17">
        <v>610</v>
      </c>
      <c r="B611" s="23"/>
      <c r="C611" s="14"/>
      <c r="D611" s="12" t="str">
        <f t="shared" si="63"/>
        <v/>
      </c>
      <c r="E611" s="12" t="str">
        <f t="shared" si="64"/>
        <v/>
      </c>
      <c r="F611" s="19"/>
      <c r="G611" s="20"/>
      <c r="H611" s="21">
        <f t="shared" si="65"/>
        <v>0</v>
      </c>
      <c r="I611" s="21">
        <f t="shared" si="66"/>
        <v>0</v>
      </c>
      <c r="J611" s="22">
        <f t="shared" si="67"/>
        <v>0</v>
      </c>
      <c r="K611" s="21">
        <f t="shared" si="68"/>
        <v>0</v>
      </c>
      <c r="L611" s="22">
        <f t="shared" si="69"/>
        <v>0</v>
      </c>
      <c r="M611" s="12" t="e">
        <f>VLOOKUP(請求明細!D611*1,コードリスト!A:E,5,FALSE)</f>
        <v>#VALUE!</v>
      </c>
      <c r="CF611" s="4"/>
      <c r="CH611" s="4"/>
      <c r="CK611" s="4"/>
    </row>
    <row r="612" spans="1:89" ht="11.25" customHeight="1" x14ac:dyDescent="0.4">
      <c r="A612" s="17">
        <v>611</v>
      </c>
      <c r="B612" s="23"/>
      <c r="C612" s="14"/>
      <c r="D612" s="12" t="str">
        <f t="shared" si="63"/>
        <v/>
      </c>
      <c r="E612" s="12" t="str">
        <f t="shared" si="64"/>
        <v/>
      </c>
      <c r="F612" s="19"/>
      <c r="G612" s="20"/>
      <c r="H612" s="21">
        <f t="shared" si="65"/>
        <v>0</v>
      </c>
      <c r="I612" s="21">
        <f t="shared" si="66"/>
        <v>0</v>
      </c>
      <c r="J612" s="22">
        <f t="shared" si="67"/>
        <v>0</v>
      </c>
      <c r="K612" s="21">
        <f t="shared" si="68"/>
        <v>0</v>
      </c>
      <c r="L612" s="22">
        <f t="shared" si="69"/>
        <v>0</v>
      </c>
      <c r="M612" s="12" t="e">
        <f>VLOOKUP(請求明細!D612*1,コードリスト!A:E,5,FALSE)</f>
        <v>#VALUE!</v>
      </c>
      <c r="CF612" s="4"/>
      <c r="CH612" s="4"/>
      <c r="CK612" s="4"/>
    </row>
    <row r="613" spans="1:89" ht="11.25" customHeight="1" x14ac:dyDescent="0.4">
      <c r="A613" s="17">
        <v>612</v>
      </c>
      <c r="B613" s="23"/>
      <c r="C613" s="14"/>
      <c r="D613" s="12" t="str">
        <f t="shared" si="63"/>
        <v/>
      </c>
      <c r="E613" s="12" t="str">
        <f t="shared" si="64"/>
        <v/>
      </c>
      <c r="F613" s="19"/>
      <c r="G613" s="20"/>
      <c r="H613" s="21">
        <f t="shared" si="65"/>
        <v>0</v>
      </c>
      <c r="I613" s="21">
        <f t="shared" si="66"/>
        <v>0</v>
      </c>
      <c r="J613" s="22">
        <f t="shared" si="67"/>
        <v>0</v>
      </c>
      <c r="K613" s="21">
        <f t="shared" si="68"/>
        <v>0</v>
      </c>
      <c r="L613" s="22">
        <f t="shared" si="69"/>
        <v>0</v>
      </c>
      <c r="M613" s="12" t="e">
        <f>VLOOKUP(請求明細!D613*1,コードリスト!A:E,5,FALSE)</f>
        <v>#VALUE!</v>
      </c>
      <c r="CF613" s="4"/>
      <c r="CH613" s="4"/>
      <c r="CK613" s="4"/>
    </row>
    <row r="614" spans="1:89" ht="11.25" customHeight="1" x14ac:dyDescent="0.4">
      <c r="A614" s="17">
        <v>613</v>
      </c>
      <c r="B614" s="23"/>
      <c r="C614" s="14"/>
      <c r="D614" s="12" t="str">
        <f t="shared" si="63"/>
        <v/>
      </c>
      <c r="E614" s="12" t="str">
        <f t="shared" si="64"/>
        <v/>
      </c>
      <c r="F614" s="19"/>
      <c r="G614" s="20"/>
      <c r="H614" s="21">
        <f t="shared" si="65"/>
        <v>0</v>
      </c>
      <c r="I614" s="21">
        <f t="shared" si="66"/>
        <v>0</v>
      </c>
      <c r="J614" s="22">
        <f t="shared" si="67"/>
        <v>0</v>
      </c>
      <c r="K614" s="21">
        <f t="shared" si="68"/>
        <v>0</v>
      </c>
      <c r="L614" s="22">
        <f t="shared" si="69"/>
        <v>0</v>
      </c>
      <c r="M614" s="12" t="e">
        <f>VLOOKUP(請求明細!D614*1,コードリスト!A:E,5,FALSE)</f>
        <v>#VALUE!</v>
      </c>
      <c r="CF614" s="4"/>
      <c r="CH614" s="4"/>
      <c r="CK614" s="4"/>
    </row>
    <row r="615" spans="1:89" ht="11.25" customHeight="1" x14ac:dyDescent="0.4">
      <c r="A615" s="17">
        <v>614</v>
      </c>
      <c r="B615" s="23"/>
      <c r="C615" s="14"/>
      <c r="D615" s="12" t="str">
        <f t="shared" si="63"/>
        <v/>
      </c>
      <c r="E615" s="12" t="str">
        <f t="shared" si="64"/>
        <v/>
      </c>
      <c r="F615" s="19"/>
      <c r="G615" s="20"/>
      <c r="H615" s="21">
        <f t="shared" si="65"/>
        <v>0</v>
      </c>
      <c r="I615" s="21">
        <f t="shared" si="66"/>
        <v>0</v>
      </c>
      <c r="J615" s="22">
        <f t="shared" si="67"/>
        <v>0</v>
      </c>
      <c r="K615" s="21">
        <f t="shared" si="68"/>
        <v>0</v>
      </c>
      <c r="L615" s="22">
        <f t="shared" si="69"/>
        <v>0</v>
      </c>
      <c r="M615" s="12" t="e">
        <f>VLOOKUP(請求明細!D615*1,コードリスト!A:E,5,FALSE)</f>
        <v>#VALUE!</v>
      </c>
      <c r="CF615" s="4"/>
      <c r="CH615" s="4"/>
      <c r="CK615" s="4"/>
    </row>
    <row r="616" spans="1:89" ht="11.25" customHeight="1" x14ac:dyDescent="0.4">
      <c r="A616" s="17">
        <v>615</v>
      </c>
      <c r="B616" s="23"/>
      <c r="C616" s="14"/>
      <c r="D616" s="12" t="str">
        <f t="shared" si="63"/>
        <v/>
      </c>
      <c r="E616" s="12" t="str">
        <f t="shared" si="64"/>
        <v/>
      </c>
      <c r="F616" s="19"/>
      <c r="G616" s="20"/>
      <c r="H616" s="21">
        <f t="shared" si="65"/>
        <v>0</v>
      </c>
      <c r="I616" s="21">
        <f t="shared" si="66"/>
        <v>0</v>
      </c>
      <c r="J616" s="22">
        <f t="shared" si="67"/>
        <v>0</v>
      </c>
      <c r="K616" s="21">
        <f t="shared" si="68"/>
        <v>0</v>
      </c>
      <c r="L616" s="22">
        <f t="shared" si="69"/>
        <v>0</v>
      </c>
      <c r="M616" s="12" t="e">
        <f>VLOOKUP(請求明細!D616*1,コードリスト!A:E,5,FALSE)</f>
        <v>#VALUE!</v>
      </c>
      <c r="CF616" s="4"/>
      <c r="CH616" s="4"/>
      <c r="CK616" s="4"/>
    </row>
    <row r="617" spans="1:89" ht="11.25" customHeight="1" x14ac:dyDescent="0.4">
      <c r="A617" s="17">
        <v>616</v>
      </c>
      <c r="B617" s="23"/>
      <c r="C617" s="14"/>
      <c r="D617" s="12" t="str">
        <f t="shared" si="63"/>
        <v/>
      </c>
      <c r="E617" s="12" t="str">
        <f t="shared" si="64"/>
        <v/>
      </c>
      <c r="F617" s="19"/>
      <c r="G617" s="20"/>
      <c r="H617" s="21">
        <f t="shared" si="65"/>
        <v>0</v>
      </c>
      <c r="I617" s="21">
        <f t="shared" si="66"/>
        <v>0</v>
      </c>
      <c r="J617" s="22">
        <f t="shared" si="67"/>
        <v>0</v>
      </c>
      <c r="K617" s="21">
        <f t="shared" si="68"/>
        <v>0</v>
      </c>
      <c r="L617" s="22">
        <f t="shared" si="69"/>
        <v>0</v>
      </c>
      <c r="M617" s="12" t="e">
        <f>VLOOKUP(請求明細!D617*1,コードリスト!A:E,5,FALSE)</f>
        <v>#VALUE!</v>
      </c>
      <c r="CF617" s="4"/>
      <c r="CH617" s="4"/>
      <c r="CK617" s="4"/>
    </row>
    <row r="618" spans="1:89" ht="11.25" customHeight="1" x14ac:dyDescent="0.4">
      <c r="A618" s="17">
        <v>617</v>
      </c>
      <c r="B618" s="23"/>
      <c r="C618" s="14"/>
      <c r="D618" s="12" t="str">
        <f t="shared" si="63"/>
        <v/>
      </c>
      <c r="E618" s="12" t="str">
        <f t="shared" si="64"/>
        <v/>
      </c>
      <c r="F618" s="19"/>
      <c r="G618" s="20"/>
      <c r="H618" s="21">
        <f t="shared" si="65"/>
        <v>0</v>
      </c>
      <c r="I618" s="21">
        <f t="shared" si="66"/>
        <v>0</v>
      </c>
      <c r="J618" s="22">
        <f t="shared" si="67"/>
        <v>0</v>
      </c>
      <c r="K618" s="21">
        <f t="shared" si="68"/>
        <v>0</v>
      </c>
      <c r="L618" s="22">
        <f t="shared" si="69"/>
        <v>0</v>
      </c>
      <c r="M618" s="12" t="e">
        <f>VLOOKUP(請求明細!D618*1,コードリスト!A:E,5,FALSE)</f>
        <v>#VALUE!</v>
      </c>
      <c r="CF618" s="4"/>
      <c r="CH618" s="4"/>
      <c r="CK618" s="4"/>
    </row>
    <row r="619" spans="1:89" ht="11.25" customHeight="1" x14ac:dyDescent="0.4">
      <c r="A619" s="17">
        <v>618</v>
      </c>
      <c r="B619" s="23"/>
      <c r="C619" s="14"/>
      <c r="D619" s="12" t="str">
        <f t="shared" si="63"/>
        <v/>
      </c>
      <c r="E619" s="12" t="str">
        <f t="shared" si="64"/>
        <v/>
      </c>
      <c r="F619" s="19"/>
      <c r="G619" s="20"/>
      <c r="H619" s="21">
        <f t="shared" si="65"/>
        <v>0</v>
      </c>
      <c r="I619" s="21">
        <f t="shared" si="66"/>
        <v>0</v>
      </c>
      <c r="J619" s="22">
        <f t="shared" si="67"/>
        <v>0</v>
      </c>
      <c r="K619" s="21">
        <f t="shared" si="68"/>
        <v>0</v>
      </c>
      <c r="L619" s="22">
        <f t="shared" si="69"/>
        <v>0</v>
      </c>
      <c r="M619" s="12" t="e">
        <f>VLOOKUP(請求明細!D619*1,コードリスト!A:E,5,FALSE)</f>
        <v>#VALUE!</v>
      </c>
      <c r="CF619" s="4"/>
      <c r="CH619" s="4"/>
      <c r="CK619" s="4"/>
    </row>
    <row r="620" spans="1:89" ht="11.25" customHeight="1" x14ac:dyDescent="0.4">
      <c r="A620" s="17">
        <v>619</v>
      </c>
      <c r="B620" s="23"/>
      <c r="C620" s="14"/>
      <c r="D620" s="12" t="str">
        <f t="shared" si="63"/>
        <v/>
      </c>
      <c r="E620" s="12" t="str">
        <f t="shared" si="64"/>
        <v/>
      </c>
      <c r="F620" s="19"/>
      <c r="G620" s="20"/>
      <c r="H620" s="21">
        <f t="shared" si="65"/>
        <v>0</v>
      </c>
      <c r="I620" s="21">
        <f t="shared" si="66"/>
        <v>0</v>
      </c>
      <c r="J620" s="22">
        <f t="shared" si="67"/>
        <v>0</v>
      </c>
      <c r="K620" s="21">
        <f t="shared" si="68"/>
        <v>0</v>
      </c>
      <c r="L620" s="22">
        <f t="shared" si="69"/>
        <v>0</v>
      </c>
      <c r="M620" s="12" t="e">
        <f>VLOOKUP(請求明細!D620*1,コードリスト!A:E,5,FALSE)</f>
        <v>#VALUE!</v>
      </c>
      <c r="CF620" s="4"/>
      <c r="CH620" s="4"/>
      <c r="CK620" s="4"/>
    </row>
    <row r="621" spans="1:89" ht="11.25" customHeight="1" x14ac:dyDescent="0.4">
      <c r="A621" s="17">
        <v>620</v>
      </c>
      <c r="B621" s="23"/>
      <c r="C621" s="14"/>
      <c r="D621" s="12" t="str">
        <f t="shared" si="63"/>
        <v/>
      </c>
      <c r="E621" s="12" t="str">
        <f t="shared" si="64"/>
        <v/>
      </c>
      <c r="F621" s="19"/>
      <c r="G621" s="20"/>
      <c r="H621" s="21">
        <f t="shared" si="65"/>
        <v>0</v>
      </c>
      <c r="I621" s="21">
        <f t="shared" si="66"/>
        <v>0</v>
      </c>
      <c r="J621" s="22">
        <f t="shared" si="67"/>
        <v>0</v>
      </c>
      <c r="K621" s="21">
        <f t="shared" si="68"/>
        <v>0</v>
      </c>
      <c r="L621" s="22">
        <f t="shared" si="69"/>
        <v>0</v>
      </c>
      <c r="M621" s="12" t="e">
        <f>VLOOKUP(請求明細!D621*1,コードリスト!A:E,5,FALSE)</f>
        <v>#VALUE!</v>
      </c>
      <c r="CF621" s="4"/>
      <c r="CH621" s="4"/>
      <c r="CK621" s="4"/>
    </row>
    <row r="622" spans="1:89" ht="11.25" customHeight="1" x14ac:dyDescent="0.4">
      <c r="A622" s="17">
        <v>621</v>
      </c>
      <c r="B622" s="23"/>
      <c r="C622" s="14"/>
      <c r="D622" s="12" t="str">
        <f t="shared" si="63"/>
        <v/>
      </c>
      <c r="E622" s="12" t="str">
        <f t="shared" si="64"/>
        <v/>
      </c>
      <c r="F622" s="19"/>
      <c r="G622" s="20"/>
      <c r="H622" s="21">
        <f t="shared" si="65"/>
        <v>0</v>
      </c>
      <c r="I622" s="21">
        <f t="shared" si="66"/>
        <v>0</v>
      </c>
      <c r="J622" s="22">
        <f t="shared" si="67"/>
        <v>0</v>
      </c>
      <c r="K622" s="21">
        <f t="shared" si="68"/>
        <v>0</v>
      </c>
      <c r="L622" s="22">
        <f t="shared" si="69"/>
        <v>0</v>
      </c>
      <c r="M622" s="12" t="e">
        <f>VLOOKUP(請求明細!D622*1,コードリスト!A:E,5,FALSE)</f>
        <v>#VALUE!</v>
      </c>
      <c r="CF622" s="4"/>
      <c r="CH622" s="4"/>
      <c r="CK622" s="4"/>
    </row>
    <row r="623" spans="1:89" ht="11.25" customHeight="1" x14ac:dyDescent="0.4">
      <c r="A623" s="17">
        <v>622</v>
      </c>
      <c r="B623" s="23"/>
      <c r="C623" s="14"/>
      <c r="D623" s="12" t="str">
        <f t="shared" si="63"/>
        <v/>
      </c>
      <c r="E623" s="12" t="str">
        <f t="shared" si="64"/>
        <v/>
      </c>
      <c r="F623" s="19"/>
      <c r="G623" s="20"/>
      <c r="H623" s="21">
        <f t="shared" si="65"/>
        <v>0</v>
      </c>
      <c r="I623" s="21">
        <f t="shared" si="66"/>
        <v>0</v>
      </c>
      <c r="J623" s="22">
        <f t="shared" si="67"/>
        <v>0</v>
      </c>
      <c r="K623" s="21">
        <f t="shared" si="68"/>
        <v>0</v>
      </c>
      <c r="L623" s="22">
        <f t="shared" si="69"/>
        <v>0</v>
      </c>
      <c r="M623" s="12" t="e">
        <f>VLOOKUP(請求明細!D623*1,コードリスト!A:E,5,FALSE)</f>
        <v>#VALUE!</v>
      </c>
      <c r="CF623" s="4"/>
      <c r="CH623" s="4"/>
      <c r="CK623" s="4"/>
    </row>
    <row r="624" spans="1:89" ht="11.25" customHeight="1" x14ac:dyDescent="0.4">
      <c r="A624" s="17">
        <v>623</v>
      </c>
      <c r="B624" s="23"/>
      <c r="C624" s="14"/>
      <c r="D624" s="12" t="str">
        <f t="shared" si="63"/>
        <v/>
      </c>
      <c r="E624" s="12" t="str">
        <f t="shared" si="64"/>
        <v/>
      </c>
      <c r="F624" s="19"/>
      <c r="G624" s="20"/>
      <c r="H624" s="21">
        <f t="shared" si="65"/>
        <v>0</v>
      </c>
      <c r="I624" s="21">
        <f t="shared" si="66"/>
        <v>0</v>
      </c>
      <c r="J624" s="22">
        <f t="shared" si="67"/>
        <v>0</v>
      </c>
      <c r="K624" s="21">
        <f t="shared" si="68"/>
        <v>0</v>
      </c>
      <c r="L624" s="22">
        <f t="shared" si="69"/>
        <v>0</v>
      </c>
      <c r="M624" s="12" t="e">
        <f>VLOOKUP(請求明細!D624*1,コードリスト!A:E,5,FALSE)</f>
        <v>#VALUE!</v>
      </c>
      <c r="CF624" s="4"/>
      <c r="CH624" s="4"/>
      <c r="CK624" s="4"/>
    </row>
    <row r="625" spans="1:89" ht="11.25" customHeight="1" x14ac:dyDescent="0.4">
      <c r="A625" s="17">
        <v>624</v>
      </c>
      <c r="B625" s="23"/>
      <c r="C625" s="14"/>
      <c r="D625" s="12" t="str">
        <f t="shared" si="63"/>
        <v/>
      </c>
      <c r="E625" s="12" t="str">
        <f t="shared" si="64"/>
        <v/>
      </c>
      <c r="F625" s="19"/>
      <c r="G625" s="20"/>
      <c r="H625" s="21">
        <f t="shared" si="65"/>
        <v>0</v>
      </c>
      <c r="I625" s="21">
        <f t="shared" si="66"/>
        <v>0</v>
      </c>
      <c r="J625" s="22">
        <f t="shared" si="67"/>
        <v>0</v>
      </c>
      <c r="K625" s="21">
        <f t="shared" si="68"/>
        <v>0</v>
      </c>
      <c r="L625" s="22">
        <f t="shared" si="69"/>
        <v>0</v>
      </c>
      <c r="M625" s="12" t="e">
        <f>VLOOKUP(請求明細!D625*1,コードリスト!A:E,5,FALSE)</f>
        <v>#VALUE!</v>
      </c>
      <c r="CF625" s="4"/>
      <c r="CH625" s="4"/>
      <c r="CK625" s="4"/>
    </row>
    <row r="626" spans="1:89" ht="11.25" customHeight="1" x14ac:dyDescent="0.4">
      <c r="A626" s="17">
        <v>625</v>
      </c>
      <c r="B626" s="23"/>
      <c r="C626" s="14"/>
      <c r="D626" s="12" t="str">
        <f t="shared" si="63"/>
        <v/>
      </c>
      <c r="E626" s="12" t="str">
        <f t="shared" si="64"/>
        <v/>
      </c>
      <c r="F626" s="19"/>
      <c r="G626" s="20"/>
      <c r="H626" s="21">
        <f t="shared" si="65"/>
        <v>0</v>
      </c>
      <c r="I626" s="21">
        <f t="shared" si="66"/>
        <v>0</v>
      </c>
      <c r="J626" s="22">
        <f t="shared" si="67"/>
        <v>0</v>
      </c>
      <c r="K626" s="21">
        <f t="shared" si="68"/>
        <v>0</v>
      </c>
      <c r="L626" s="22">
        <f t="shared" si="69"/>
        <v>0</v>
      </c>
      <c r="M626" s="12" t="e">
        <f>VLOOKUP(請求明細!D626*1,コードリスト!A:E,5,FALSE)</f>
        <v>#VALUE!</v>
      </c>
      <c r="CF626" s="4"/>
      <c r="CH626" s="4"/>
      <c r="CK626" s="4"/>
    </row>
    <row r="627" spans="1:89" ht="11.25" customHeight="1" x14ac:dyDescent="0.4">
      <c r="A627" s="17">
        <v>626</v>
      </c>
      <c r="B627" s="23"/>
      <c r="C627" s="14"/>
      <c r="D627" s="12" t="str">
        <f t="shared" si="63"/>
        <v/>
      </c>
      <c r="E627" s="12" t="str">
        <f t="shared" si="64"/>
        <v/>
      </c>
      <c r="F627" s="19"/>
      <c r="G627" s="20"/>
      <c r="H627" s="21">
        <f t="shared" si="65"/>
        <v>0</v>
      </c>
      <c r="I627" s="21">
        <f t="shared" si="66"/>
        <v>0</v>
      </c>
      <c r="J627" s="22">
        <f t="shared" si="67"/>
        <v>0</v>
      </c>
      <c r="K627" s="21">
        <f t="shared" si="68"/>
        <v>0</v>
      </c>
      <c r="L627" s="22">
        <f t="shared" si="69"/>
        <v>0</v>
      </c>
      <c r="M627" s="12" t="e">
        <f>VLOOKUP(請求明細!D627*1,コードリスト!A:E,5,FALSE)</f>
        <v>#VALUE!</v>
      </c>
      <c r="CF627" s="4"/>
      <c r="CH627" s="4"/>
      <c r="CK627" s="4"/>
    </row>
    <row r="628" spans="1:89" ht="11.25" customHeight="1" x14ac:dyDescent="0.4">
      <c r="A628" s="17">
        <v>627</v>
      </c>
      <c r="B628" s="23"/>
      <c r="C628" s="14"/>
      <c r="D628" s="12" t="str">
        <f t="shared" si="63"/>
        <v/>
      </c>
      <c r="E628" s="12" t="str">
        <f t="shared" si="64"/>
        <v/>
      </c>
      <c r="F628" s="19"/>
      <c r="G628" s="20"/>
      <c r="H628" s="21">
        <f t="shared" si="65"/>
        <v>0</v>
      </c>
      <c r="I628" s="21">
        <f t="shared" si="66"/>
        <v>0</v>
      </c>
      <c r="J628" s="22">
        <f t="shared" si="67"/>
        <v>0</v>
      </c>
      <c r="K628" s="21">
        <f t="shared" si="68"/>
        <v>0</v>
      </c>
      <c r="L628" s="22">
        <f t="shared" si="69"/>
        <v>0</v>
      </c>
      <c r="M628" s="12" t="e">
        <f>VLOOKUP(請求明細!D628*1,コードリスト!A:E,5,FALSE)</f>
        <v>#VALUE!</v>
      </c>
      <c r="CF628" s="4"/>
      <c r="CH628" s="4"/>
      <c r="CK628" s="4"/>
    </row>
    <row r="629" spans="1:89" ht="11.25" customHeight="1" x14ac:dyDescent="0.4">
      <c r="A629" s="17">
        <v>628</v>
      </c>
      <c r="B629" s="23"/>
      <c r="C629" s="14"/>
      <c r="D629" s="12" t="str">
        <f t="shared" si="63"/>
        <v/>
      </c>
      <c r="E629" s="12" t="str">
        <f t="shared" si="64"/>
        <v/>
      </c>
      <c r="F629" s="19"/>
      <c r="G629" s="20"/>
      <c r="H629" s="21">
        <f t="shared" si="65"/>
        <v>0</v>
      </c>
      <c r="I629" s="21">
        <f t="shared" si="66"/>
        <v>0</v>
      </c>
      <c r="J629" s="22">
        <f t="shared" si="67"/>
        <v>0</v>
      </c>
      <c r="K629" s="21">
        <f t="shared" si="68"/>
        <v>0</v>
      </c>
      <c r="L629" s="22">
        <f t="shared" si="69"/>
        <v>0</v>
      </c>
      <c r="M629" s="12" t="e">
        <f>VLOOKUP(請求明細!D629*1,コードリスト!A:E,5,FALSE)</f>
        <v>#VALUE!</v>
      </c>
      <c r="CF629" s="4"/>
      <c r="CH629" s="4"/>
      <c r="CK629" s="4"/>
    </row>
    <row r="630" spans="1:89" ht="11.25" customHeight="1" x14ac:dyDescent="0.4">
      <c r="A630" s="17">
        <v>629</v>
      </c>
      <c r="B630" s="23"/>
      <c r="C630" s="14"/>
      <c r="D630" s="12" t="str">
        <f t="shared" si="63"/>
        <v/>
      </c>
      <c r="E630" s="12" t="str">
        <f t="shared" si="64"/>
        <v/>
      </c>
      <c r="F630" s="19"/>
      <c r="G630" s="20"/>
      <c r="H630" s="21">
        <f t="shared" si="65"/>
        <v>0</v>
      </c>
      <c r="I630" s="21">
        <f t="shared" si="66"/>
        <v>0</v>
      </c>
      <c r="J630" s="22">
        <f t="shared" si="67"/>
        <v>0</v>
      </c>
      <c r="K630" s="21">
        <f t="shared" si="68"/>
        <v>0</v>
      </c>
      <c r="L630" s="22">
        <f t="shared" si="69"/>
        <v>0</v>
      </c>
      <c r="M630" s="12" t="e">
        <f>VLOOKUP(請求明細!D630*1,コードリスト!A:E,5,FALSE)</f>
        <v>#VALUE!</v>
      </c>
      <c r="CF630" s="4"/>
      <c r="CH630" s="4"/>
      <c r="CK630" s="4"/>
    </row>
    <row r="631" spans="1:89" ht="11.25" customHeight="1" x14ac:dyDescent="0.4">
      <c r="A631" s="17">
        <v>630</v>
      </c>
      <c r="B631" s="23"/>
      <c r="C631" s="14"/>
      <c r="D631" s="12" t="str">
        <f t="shared" si="63"/>
        <v/>
      </c>
      <c r="E631" s="12" t="str">
        <f t="shared" si="64"/>
        <v/>
      </c>
      <c r="F631" s="19"/>
      <c r="G631" s="20"/>
      <c r="H631" s="21">
        <f t="shared" si="65"/>
        <v>0</v>
      </c>
      <c r="I631" s="21">
        <f t="shared" si="66"/>
        <v>0</v>
      </c>
      <c r="J631" s="22">
        <f t="shared" si="67"/>
        <v>0</v>
      </c>
      <c r="K631" s="21">
        <f t="shared" si="68"/>
        <v>0</v>
      </c>
      <c r="L631" s="22">
        <f t="shared" si="69"/>
        <v>0</v>
      </c>
      <c r="M631" s="12" t="e">
        <f>VLOOKUP(請求明細!D631*1,コードリスト!A:E,5,FALSE)</f>
        <v>#VALUE!</v>
      </c>
      <c r="CF631" s="4"/>
      <c r="CH631" s="4"/>
      <c r="CK631" s="4"/>
    </row>
    <row r="632" spans="1:89" ht="11.25" customHeight="1" x14ac:dyDescent="0.4">
      <c r="A632" s="17">
        <v>631</v>
      </c>
      <c r="B632" s="23"/>
      <c r="C632" s="14"/>
      <c r="D632" s="12" t="str">
        <f t="shared" si="63"/>
        <v/>
      </c>
      <c r="E632" s="12" t="str">
        <f t="shared" si="64"/>
        <v/>
      </c>
      <c r="F632" s="19"/>
      <c r="G632" s="20"/>
      <c r="H632" s="21">
        <f t="shared" si="65"/>
        <v>0</v>
      </c>
      <c r="I632" s="21">
        <f t="shared" si="66"/>
        <v>0</v>
      </c>
      <c r="J632" s="22">
        <f t="shared" si="67"/>
        <v>0</v>
      </c>
      <c r="K632" s="21">
        <f t="shared" si="68"/>
        <v>0</v>
      </c>
      <c r="L632" s="22">
        <f t="shared" si="69"/>
        <v>0</v>
      </c>
      <c r="M632" s="12" t="e">
        <f>VLOOKUP(請求明細!D632*1,コードリスト!A:E,5,FALSE)</f>
        <v>#VALUE!</v>
      </c>
      <c r="CF632" s="4"/>
      <c r="CH632" s="4"/>
      <c r="CK632" s="4"/>
    </row>
    <row r="633" spans="1:89" ht="11.25" customHeight="1" x14ac:dyDescent="0.4">
      <c r="A633" s="17">
        <v>632</v>
      </c>
      <c r="B633" s="23"/>
      <c r="C633" s="14"/>
      <c r="D633" s="12" t="str">
        <f t="shared" si="63"/>
        <v/>
      </c>
      <c r="E633" s="12" t="str">
        <f t="shared" si="64"/>
        <v/>
      </c>
      <c r="F633" s="19"/>
      <c r="G633" s="20"/>
      <c r="H633" s="21">
        <f t="shared" si="65"/>
        <v>0</v>
      </c>
      <c r="I633" s="21">
        <f t="shared" si="66"/>
        <v>0</v>
      </c>
      <c r="J633" s="22">
        <f t="shared" si="67"/>
        <v>0</v>
      </c>
      <c r="K633" s="21">
        <f t="shared" si="68"/>
        <v>0</v>
      </c>
      <c r="L633" s="22">
        <f t="shared" si="69"/>
        <v>0</v>
      </c>
      <c r="M633" s="12" t="e">
        <f>VLOOKUP(請求明細!D633*1,コードリスト!A:E,5,FALSE)</f>
        <v>#VALUE!</v>
      </c>
      <c r="CF633" s="4"/>
      <c r="CH633" s="4"/>
      <c r="CK633" s="4"/>
    </row>
    <row r="634" spans="1:89" ht="11.25" customHeight="1" x14ac:dyDescent="0.4">
      <c r="A634" s="17">
        <v>633</v>
      </c>
      <c r="B634" s="23"/>
      <c r="C634" s="14"/>
      <c r="D634" s="12" t="str">
        <f t="shared" si="63"/>
        <v/>
      </c>
      <c r="E634" s="12" t="str">
        <f t="shared" si="64"/>
        <v/>
      </c>
      <c r="F634" s="19"/>
      <c r="G634" s="20"/>
      <c r="H634" s="21">
        <f t="shared" si="65"/>
        <v>0</v>
      </c>
      <c r="I634" s="21">
        <f t="shared" si="66"/>
        <v>0</v>
      </c>
      <c r="J634" s="22">
        <f t="shared" si="67"/>
        <v>0</v>
      </c>
      <c r="K634" s="21">
        <f t="shared" si="68"/>
        <v>0</v>
      </c>
      <c r="L634" s="22">
        <f t="shared" si="69"/>
        <v>0</v>
      </c>
      <c r="M634" s="12" t="e">
        <f>VLOOKUP(請求明細!D634*1,コードリスト!A:E,5,FALSE)</f>
        <v>#VALUE!</v>
      </c>
      <c r="CF634" s="4"/>
      <c r="CH634" s="4"/>
      <c r="CK634" s="4"/>
    </row>
    <row r="635" spans="1:89" ht="11.25" customHeight="1" x14ac:dyDescent="0.4">
      <c r="A635" s="17">
        <v>634</v>
      </c>
      <c r="B635" s="23"/>
      <c r="C635" s="14"/>
      <c r="D635" s="12" t="str">
        <f t="shared" si="63"/>
        <v/>
      </c>
      <c r="E635" s="12" t="str">
        <f t="shared" si="64"/>
        <v/>
      </c>
      <c r="F635" s="19"/>
      <c r="G635" s="20"/>
      <c r="H635" s="21">
        <f t="shared" si="65"/>
        <v>0</v>
      </c>
      <c r="I635" s="21">
        <f t="shared" si="66"/>
        <v>0</v>
      </c>
      <c r="J635" s="22">
        <f t="shared" si="67"/>
        <v>0</v>
      </c>
      <c r="K635" s="21">
        <f t="shared" si="68"/>
        <v>0</v>
      </c>
      <c r="L635" s="22">
        <f t="shared" si="69"/>
        <v>0</v>
      </c>
      <c r="M635" s="12" t="e">
        <f>VLOOKUP(請求明細!D635*1,コードリスト!A:E,5,FALSE)</f>
        <v>#VALUE!</v>
      </c>
      <c r="CF635" s="4"/>
      <c r="CH635" s="4"/>
      <c r="CK635" s="4"/>
    </row>
    <row r="636" spans="1:89" ht="11.25" customHeight="1" x14ac:dyDescent="0.4">
      <c r="A636" s="17">
        <v>635</v>
      </c>
      <c r="B636" s="23"/>
      <c r="C636" s="14"/>
      <c r="D636" s="12" t="str">
        <f t="shared" si="63"/>
        <v/>
      </c>
      <c r="E636" s="12" t="str">
        <f t="shared" si="64"/>
        <v/>
      </c>
      <c r="F636" s="19"/>
      <c r="G636" s="20"/>
      <c r="H636" s="21">
        <f t="shared" si="65"/>
        <v>0</v>
      </c>
      <c r="I636" s="21">
        <f t="shared" si="66"/>
        <v>0</v>
      </c>
      <c r="J636" s="22">
        <f t="shared" si="67"/>
        <v>0</v>
      </c>
      <c r="K636" s="21">
        <f t="shared" si="68"/>
        <v>0</v>
      </c>
      <c r="L636" s="22">
        <f t="shared" si="69"/>
        <v>0</v>
      </c>
      <c r="M636" s="12" t="e">
        <f>VLOOKUP(請求明細!D636*1,コードリスト!A:E,5,FALSE)</f>
        <v>#VALUE!</v>
      </c>
      <c r="CF636" s="4"/>
      <c r="CH636" s="4"/>
      <c r="CK636" s="4"/>
    </row>
    <row r="637" spans="1:89" ht="11.25" customHeight="1" x14ac:dyDescent="0.4">
      <c r="A637" s="17">
        <v>636</v>
      </c>
      <c r="B637" s="23"/>
      <c r="C637" s="14"/>
      <c r="D637" s="12" t="str">
        <f t="shared" si="63"/>
        <v/>
      </c>
      <c r="E637" s="12" t="str">
        <f t="shared" si="64"/>
        <v/>
      </c>
      <c r="F637" s="19"/>
      <c r="G637" s="20"/>
      <c r="H637" s="21">
        <f t="shared" si="65"/>
        <v>0</v>
      </c>
      <c r="I637" s="21">
        <f t="shared" si="66"/>
        <v>0</v>
      </c>
      <c r="J637" s="22">
        <f t="shared" si="67"/>
        <v>0</v>
      </c>
      <c r="K637" s="21">
        <f t="shared" si="68"/>
        <v>0</v>
      </c>
      <c r="L637" s="22">
        <f t="shared" si="69"/>
        <v>0</v>
      </c>
      <c r="M637" s="12" t="e">
        <f>VLOOKUP(請求明細!D637*1,コードリスト!A:E,5,FALSE)</f>
        <v>#VALUE!</v>
      </c>
      <c r="CF637" s="4"/>
      <c r="CH637" s="4"/>
      <c r="CK637" s="4"/>
    </row>
    <row r="638" spans="1:89" ht="11.25" customHeight="1" x14ac:dyDescent="0.4">
      <c r="A638" s="17">
        <v>637</v>
      </c>
      <c r="B638" s="23"/>
      <c r="C638" s="14"/>
      <c r="D638" s="12" t="str">
        <f t="shared" si="63"/>
        <v/>
      </c>
      <c r="E638" s="12" t="str">
        <f t="shared" si="64"/>
        <v/>
      </c>
      <c r="F638" s="19"/>
      <c r="G638" s="20"/>
      <c r="H638" s="21">
        <f t="shared" si="65"/>
        <v>0</v>
      </c>
      <c r="I638" s="21">
        <f t="shared" si="66"/>
        <v>0</v>
      </c>
      <c r="J638" s="22">
        <f t="shared" si="67"/>
        <v>0</v>
      </c>
      <c r="K638" s="21">
        <f t="shared" si="68"/>
        <v>0</v>
      </c>
      <c r="L638" s="22">
        <f t="shared" si="69"/>
        <v>0</v>
      </c>
      <c r="M638" s="12" t="e">
        <f>VLOOKUP(請求明細!D638*1,コードリスト!A:E,5,FALSE)</f>
        <v>#VALUE!</v>
      </c>
      <c r="CF638" s="4"/>
      <c r="CH638" s="4"/>
      <c r="CK638" s="4"/>
    </row>
    <row r="639" spans="1:89" ht="11.25" customHeight="1" x14ac:dyDescent="0.4">
      <c r="A639" s="17">
        <v>638</v>
      </c>
      <c r="B639" s="23"/>
      <c r="C639" s="14"/>
      <c r="D639" s="12" t="str">
        <f t="shared" si="63"/>
        <v/>
      </c>
      <c r="E639" s="12" t="str">
        <f t="shared" si="64"/>
        <v/>
      </c>
      <c r="F639" s="19"/>
      <c r="G639" s="20"/>
      <c r="H639" s="21">
        <f t="shared" si="65"/>
        <v>0</v>
      </c>
      <c r="I639" s="21">
        <f t="shared" si="66"/>
        <v>0</v>
      </c>
      <c r="J639" s="22">
        <f t="shared" si="67"/>
        <v>0</v>
      </c>
      <c r="K639" s="21">
        <f t="shared" si="68"/>
        <v>0</v>
      </c>
      <c r="L639" s="22">
        <f t="shared" si="69"/>
        <v>0</v>
      </c>
      <c r="M639" s="12" t="e">
        <f>VLOOKUP(請求明細!D639*1,コードリスト!A:E,5,FALSE)</f>
        <v>#VALUE!</v>
      </c>
      <c r="CF639" s="4"/>
      <c r="CH639" s="4"/>
      <c r="CK639" s="4"/>
    </row>
    <row r="640" spans="1:89" ht="11.25" customHeight="1" x14ac:dyDescent="0.4">
      <c r="A640" s="17">
        <v>639</v>
      </c>
      <c r="B640" s="23"/>
      <c r="C640" s="14"/>
      <c r="D640" s="12" t="str">
        <f t="shared" si="63"/>
        <v/>
      </c>
      <c r="E640" s="12" t="str">
        <f t="shared" si="64"/>
        <v/>
      </c>
      <c r="F640" s="19"/>
      <c r="G640" s="20"/>
      <c r="H640" s="21">
        <f t="shared" si="65"/>
        <v>0</v>
      </c>
      <c r="I640" s="21">
        <f t="shared" si="66"/>
        <v>0</v>
      </c>
      <c r="J640" s="22">
        <f t="shared" si="67"/>
        <v>0</v>
      </c>
      <c r="K640" s="21">
        <f t="shared" si="68"/>
        <v>0</v>
      </c>
      <c r="L640" s="22">
        <f t="shared" si="69"/>
        <v>0</v>
      </c>
      <c r="M640" s="12" t="e">
        <f>VLOOKUP(請求明細!D640*1,コードリスト!A:E,5,FALSE)</f>
        <v>#VALUE!</v>
      </c>
      <c r="CF640" s="4"/>
      <c r="CH640" s="4"/>
      <c r="CK640" s="4"/>
    </row>
    <row r="641" spans="1:89" ht="11.25" customHeight="1" x14ac:dyDescent="0.4">
      <c r="A641" s="17">
        <v>640</v>
      </c>
      <c r="B641" s="23"/>
      <c r="C641" s="14"/>
      <c r="D641" s="12" t="str">
        <f t="shared" si="63"/>
        <v/>
      </c>
      <c r="E641" s="12" t="str">
        <f t="shared" si="64"/>
        <v/>
      </c>
      <c r="F641" s="19"/>
      <c r="G641" s="20"/>
      <c r="H641" s="21">
        <f t="shared" si="65"/>
        <v>0</v>
      </c>
      <c r="I641" s="21">
        <f t="shared" si="66"/>
        <v>0</v>
      </c>
      <c r="J641" s="22">
        <f t="shared" si="67"/>
        <v>0</v>
      </c>
      <c r="K641" s="21">
        <f t="shared" si="68"/>
        <v>0</v>
      </c>
      <c r="L641" s="22">
        <f t="shared" si="69"/>
        <v>0</v>
      </c>
      <c r="M641" s="12" t="e">
        <f>VLOOKUP(請求明細!D641*1,コードリスト!A:E,5,FALSE)</f>
        <v>#VALUE!</v>
      </c>
      <c r="CF641" s="4"/>
      <c r="CH641" s="4"/>
      <c r="CK641" s="4"/>
    </row>
    <row r="642" spans="1:89" ht="11.25" customHeight="1" x14ac:dyDescent="0.4">
      <c r="A642" s="17">
        <v>641</v>
      </c>
      <c r="B642" s="23"/>
      <c r="C642" s="14"/>
      <c r="D642" s="12" t="str">
        <f t="shared" si="63"/>
        <v/>
      </c>
      <c r="E642" s="12" t="str">
        <f t="shared" si="64"/>
        <v/>
      </c>
      <c r="F642" s="19"/>
      <c r="G642" s="20"/>
      <c r="H642" s="21">
        <f t="shared" si="65"/>
        <v>0</v>
      </c>
      <c r="I642" s="21">
        <f t="shared" si="66"/>
        <v>0</v>
      </c>
      <c r="J642" s="22">
        <f t="shared" si="67"/>
        <v>0</v>
      </c>
      <c r="K642" s="21">
        <f t="shared" si="68"/>
        <v>0</v>
      </c>
      <c r="L642" s="22">
        <f t="shared" si="69"/>
        <v>0</v>
      </c>
      <c r="M642" s="12" t="e">
        <f>VLOOKUP(請求明細!D642*1,コードリスト!A:E,5,FALSE)</f>
        <v>#VALUE!</v>
      </c>
      <c r="CF642" s="4"/>
      <c r="CH642" s="4"/>
      <c r="CK642" s="4"/>
    </row>
    <row r="643" spans="1:89" ht="11.25" customHeight="1" x14ac:dyDescent="0.4">
      <c r="A643" s="17">
        <v>642</v>
      </c>
      <c r="B643" s="23"/>
      <c r="C643" s="14"/>
      <c r="D643" s="12" t="str">
        <f t="shared" ref="D643:D706" si="70">LEFT(C643,4)</f>
        <v/>
      </c>
      <c r="E643" s="12" t="str">
        <f t="shared" ref="E643:E706" si="71">MID(C643,5,2)</f>
        <v/>
      </c>
      <c r="F643" s="19"/>
      <c r="G643" s="20"/>
      <c r="H643" s="21">
        <f t="shared" ref="H643:H706" si="72">ROUNDDOWN(G643/1.1,0)</f>
        <v>0</v>
      </c>
      <c r="I643" s="21">
        <f t="shared" ref="I643:I706" si="73">ROUND(H643*$O$2,0)</f>
        <v>0</v>
      </c>
      <c r="J643" s="22">
        <f t="shared" ref="J643:J706" si="74">H643-I643</f>
        <v>0</v>
      </c>
      <c r="K643" s="21">
        <f t="shared" ref="K643:K706" si="75">ROUND(H643*(1-$P$2),0)</f>
        <v>0</v>
      </c>
      <c r="L643" s="22">
        <f t="shared" ref="L643:L706" si="76">K643-J643</f>
        <v>0</v>
      </c>
      <c r="M643" s="12" t="e">
        <f>VLOOKUP(請求明細!D643*1,コードリスト!A:E,5,FALSE)</f>
        <v>#VALUE!</v>
      </c>
      <c r="CF643" s="4"/>
      <c r="CH643" s="4"/>
      <c r="CK643" s="4"/>
    </row>
    <row r="644" spans="1:89" ht="11.25" customHeight="1" x14ac:dyDescent="0.4">
      <c r="A644" s="17">
        <v>643</v>
      </c>
      <c r="B644" s="23"/>
      <c r="C644" s="14"/>
      <c r="D644" s="12" t="str">
        <f t="shared" si="70"/>
        <v/>
      </c>
      <c r="E644" s="12" t="str">
        <f t="shared" si="71"/>
        <v/>
      </c>
      <c r="F644" s="19"/>
      <c r="G644" s="20"/>
      <c r="H644" s="21">
        <f t="shared" si="72"/>
        <v>0</v>
      </c>
      <c r="I644" s="21">
        <f t="shared" si="73"/>
        <v>0</v>
      </c>
      <c r="J644" s="22">
        <f t="shared" si="74"/>
        <v>0</v>
      </c>
      <c r="K644" s="21">
        <f t="shared" si="75"/>
        <v>0</v>
      </c>
      <c r="L644" s="22">
        <f t="shared" si="76"/>
        <v>0</v>
      </c>
      <c r="M644" s="12" t="e">
        <f>VLOOKUP(請求明細!D644*1,コードリスト!A:E,5,FALSE)</f>
        <v>#VALUE!</v>
      </c>
      <c r="CF644" s="4"/>
      <c r="CH644" s="4"/>
      <c r="CK644" s="4"/>
    </row>
    <row r="645" spans="1:89" ht="11.25" customHeight="1" x14ac:dyDescent="0.4">
      <c r="A645" s="17">
        <v>644</v>
      </c>
      <c r="B645" s="23"/>
      <c r="C645" s="14"/>
      <c r="D645" s="12" t="str">
        <f t="shared" si="70"/>
        <v/>
      </c>
      <c r="E645" s="12" t="str">
        <f t="shared" si="71"/>
        <v/>
      </c>
      <c r="F645" s="19"/>
      <c r="G645" s="20"/>
      <c r="H645" s="21">
        <f t="shared" si="72"/>
        <v>0</v>
      </c>
      <c r="I645" s="21">
        <f t="shared" si="73"/>
        <v>0</v>
      </c>
      <c r="J645" s="22">
        <f t="shared" si="74"/>
        <v>0</v>
      </c>
      <c r="K645" s="21">
        <f t="shared" si="75"/>
        <v>0</v>
      </c>
      <c r="L645" s="22">
        <f t="shared" si="76"/>
        <v>0</v>
      </c>
      <c r="M645" s="12" t="e">
        <f>VLOOKUP(請求明細!D645*1,コードリスト!A:E,5,FALSE)</f>
        <v>#VALUE!</v>
      </c>
      <c r="CF645" s="4"/>
      <c r="CH645" s="4"/>
      <c r="CK645" s="4"/>
    </row>
    <row r="646" spans="1:89" ht="11.25" customHeight="1" x14ac:dyDescent="0.4">
      <c r="A646" s="17">
        <v>645</v>
      </c>
      <c r="B646" s="23"/>
      <c r="C646" s="14"/>
      <c r="D646" s="12" t="str">
        <f t="shared" si="70"/>
        <v/>
      </c>
      <c r="E646" s="12" t="str">
        <f t="shared" si="71"/>
        <v/>
      </c>
      <c r="F646" s="19"/>
      <c r="G646" s="20"/>
      <c r="H646" s="21">
        <f t="shared" si="72"/>
        <v>0</v>
      </c>
      <c r="I646" s="21">
        <f t="shared" si="73"/>
        <v>0</v>
      </c>
      <c r="J646" s="22">
        <f t="shared" si="74"/>
        <v>0</v>
      </c>
      <c r="K646" s="21">
        <f t="shared" si="75"/>
        <v>0</v>
      </c>
      <c r="L646" s="22">
        <f t="shared" si="76"/>
        <v>0</v>
      </c>
      <c r="M646" s="12" t="e">
        <f>VLOOKUP(請求明細!D646*1,コードリスト!A:E,5,FALSE)</f>
        <v>#VALUE!</v>
      </c>
      <c r="CF646" s="4"/>
      <c r="CH646" s="4"/>
      <c r="CK646" s="4"/>
    </row>
    <row r="647" spans="1:89" ht="11.25" customHeight="1" x14ac:dyDescent="0.4">
      <c r="A647" s="17">
        <v>646</v>
      </c>
      <c r="B647" s="23"/>
      <c r="C647" s="14"/>
      <c r="D647" s="12" t="str">
        <f t="shared" si="70"/>
        <v/>
      </c>
      <c r="E647" s="12" t="str">
        <f t="shared" si="71"/>
        <v/>
      </c>
      <c r="F647" s="19"/>
      <c r="G647" s="20"/>
      <c r="H647" s="21">
        <f t="shared" si="72"/>
        <v>0</v>
      </c>
      <c r="I647" s="21">
        <f t="shared" si="73"/>
        <v>0</v>
      </c>
      <c r="J647" s="22">
        <f t="shared" si="74"/>
        <v>0</v>
      </c>
      <c r="K647" s="21">
        <f t="shared" si="75"/>
        <v>0</v>
      </c>
      <c r="L647" s="22">
        <f t="shared" si="76"/>
        <v>0</v>
      </c>
      <c r="M647" s="12" t="e">
        <f>VLOOKUP(請求明細!D647*1,コードリスト!A:E,5,FALSE)</f>
        <v>#VALUE!</v>
      </c>
      <c r="CF647" s="4"/>
      <c r="CH647" s="4"/>
      <c r="CK647" s="4"/>
    </row>
    <row r="648" spans="1:89" ht="11.25" customHeight="1" x14ac:dyDescent="0.4">
      <c r="A648" s="17">
        <v>647</v>
      </c>
      <c r="B648" s="23"/>
      <c r="C648" s="14"/>
      <c r="D648" s="12" t="str">
        <f t="shared" si="70"/>
        <v/>
      </c>
      <c r="E648" s="12" t="str">
        <f t="shared" si="71"/>
        <v/>
      </c>
      <c r="F648" s="19"/>
      <c r="G648" s="20"/>
      <c r="H648" s="21">
        <f t="shared" si="72"/>
        <v>0</v>
      </c>
      <c r="I648" s="21">
        <f t="shared" si="73"/>
        <v>0</v>
      </c>
      <c r="J648" s="22">
        <f t="shared" si="74"/>
        <v>0</v>
      </c>
      <c r="K648" s="21">
        <f t="shared" si="75"/>
        <v>0</v>
      </c>
      <c r="L648" s="22">
        <f t="shared" si="76"/>
        <v>0</v>
      </c>
      <c r="M648" s="12" t="e">
        <f>VLOOKUP(請求明細!D648*1,コードリスト!A:E,5,FALSE)</f>
        <v>#VALUE!</v>
      </c>
      <c r="CF648" s="4"/>
      <c r="CH648" s="4"/>
      <c r="CK648" s="4"/>
    </row>
    <row r="649" spans="1:89" ht="11.25" customHeight="1" x14ac:dyDescent="0.4">
      <c r="A649" s="17">
        <v>648</v>
      </c>
      <c r="B649" s="23"/>
      <c r="C649" s="14"/>
      <c r="D649" s="12" t="str">
        <f t="shared" si="70"/>
        <v/>
      </c>
      <c r="E649" s="12" t="str">
        <f t="shared" si="71"/>
        <v/>
      </c>
      <c r="F649" s="19"/>
      <c r="G649" s="20"/>
      <c r="H649" s="21">
        <f t="shared" si="72"/>
        <v>0</v>
      </c>
      <c r="I649" s="21">
        <f t="shared" si="73"/>
        <v>0</v>
      </c>
      <c r="J649" s="22">
        <f t="shared" si="74"/>
        <v>0</v>
      </c>
      <c r="K649" s="21">
        <f t="shared" si="75"/>
        <v>0</v>
      </c>
      <c r="L649" s="22">
        <f t="shared" si="76"/>
        <v>0</v>
      </c>
      <c r="M649" s="12" t="e">
        <f>VLOOKUP(請求明細!D649*1,コードリスト!A:E,5,FALSE)</f>
        <v>#VALUE!</v>
      </c>
      <c r="CF649" s="4"/>
      <c r="CH649" s="4"/>
      <c r="CK649" s="4"/>
    </row>
    <row r="650" spans="1:89" ht="11.25" customHeight="1" x14ac:dyDescent="0.4">
      <c r="A650" s="17">
        <v>649</v>
      </c>
      <c r="B650" s="23"/>
      <c r="C650" s="14"/>
      <c r="D650" s="12" t="str">
        <f t="shared" si="70"/>
        <v/>
      </c>
      <c r="E650" s="12" t="str">
        <f t="shared" si="71"/>
        <v/>
      </c>
      <c r="F650" s="19"/>
      <c r="G650" s="20"/>
      <c r="H650" s="21">
        <f t="shared" si="72"/>
        <v>0</v>
      </c>
      <c r="I650" s="21">
        <f t="shared" si="73"/>
        <v>0</v>
      </c>
      <c r="J650" s="22">
        <f t="shared" si="74"/>
        <v>0</v>
      </c>
      <c r="K650" s="21">
        <f t="shared" si="75"/>
        <v>0</v>
      </c>
      <c r="L650" s="22">
        <f t="shared" si="76"/>
        <v>0</v>
      </c>
      <c r="M650" s="12" t="e">
        <f>VLOOKUP(請求明細!D650*1,コードリスト!A:E,5,FALSE)</f>
        <v>#VALUE!</v>
      </c>
      <c r="CF650" s="4"/>
      <c r="CH650" s="4"/>
      <c r="CK650" s="4"/>
    </row>
    <row r="651" spans="1:89" ht="11.25" customHeight="1" x14ac:dyDescent="0.4">
      <c r="A651" s="17">
        <v>650</v>
      </c>
      <c r="B651" s="23"/>
      <c r="C651" s="14"/>
      <c r="D651" s="12" t="str">
        <f t="shared" si="70"/>
        <v/>
      </c>
      <c r="E651" s="12" t="str">
        <f t="shared" si="71"/>
        <v/>
      </c>
      <c r="F651" s="19"/>
      <c r="G651" s="20"/>
      <c r="H651" s="21">
        <f t="shared" si="72"/>
        <v>0</v>
      </c>
      <c r="I651" s="21">
        <f t="shared" si="73"/>
        <v>0</v>
      </c>
      <c r="J651" s="22">
        <f t="shared" si="74"/>
        <v>0</v>
      </c>
      <c r="K651" s="21">
        <f t="shared" si="75"/>
        <v>0</v>
      </c>
      <c r="L651" s="22">
        <f t="shared" si="76"/>
        <v>0</v>
      </c>
      <c r="M651" s="12" t="e">
        <f>VLOOKUP(請求明細!D651*1,コードリスト!A:E,5,FALSE)</f>
        <v>#VALUE!</v>
      </c>
      <c r="CF651" s="4"/>
      <c r="CH651" s="4"/>
      <c r="CK651" s="4"/>
    </row>
    <row r="652" spans="1:89" ht="11.25" customHeight="1" x14ac:dyDescent="0.4">
      <c r="A652" s="17">
        <v>651</v>
      </c>
      <c r="B652" s="23"/>
      <c r="C652" s="14"/>
      <c r="D652" s="12" t="str">
        <f t="shared" si="70"/>
        <v/>
      </c>
      <c r="E652" s="12" t="str">
        <f t="shared" si="71"/>
        <v/>
      </c>
      <c r="F652" s="19"/>
      <c r="G652" s="20"/>
      <c r="H652" s="21">
        <f t="shared" si="72"/>
        <v>0</v>
      </c>
      <c r="I652" s="21">
        <f t="shared" si="73"/>
        <v>0</v>
      </c>
      <c r="J652" s="22">
        <f t="shared" si="74"/>
        <v>0</v>
      </c>
      <c r="K652" s="21">
        <f t="shared" si="75"/>
        <v>0</v>
      </c>
      <c r="L652" s="22">
        <f t="shared" si="76"/>
        <v>0</v>
      </c>
      <c r="M652" s="12" t="e">
        <f>VLOOKUP(請求明細!D652*1,コードリスト!A:E,5,FALSE)</f>
        <v>#VALUE!</v>
      </c>
      <c r="CF652" s="4"/>
      <c r="CH652" s="4"/>
      <c r="CK652" s="4"/>
    </row>
    <row r="653" spans="1:89" ht="11.25" customHeight="1" x14ac:dyDescent="0.4">
      <c r="A653" s="17">
        <v>652</v>
      </c>
      <c r="B653" s="23"/>
      <c r="C653" s="14"/>
      <c r="D653" s="12" t="str">
        <f t="shared" si="70"/>
        <v/>
      </c>
      <c r="E653" s="12" t="str">
        <f t="shared" si="71"/>
        <v/>
      </c>
      <c r="F653" s="19"/>
      <c r="G653" s="20"/>
      <c r="H653" s="21">
        <f t="shared" si="72"/>
        <v>0</v>
      </c>
      <c r="I653" s="21">
        <f t="shared" si="73"/>
        <v>0</v>
      </c>
      <c r="J653" s="22">
        <f t="shared" si="74"/>
        <v>0</v>
      </c>
      <c r="K653" s="21">
        <f t="shared" si="75"/>
        <v>0</v>
      </c>
      <c r="L653" s="22">
        <f t="shared" si="76"/>
        <v>0</v>
      </c>
      <c r="M653" s="12" t="e">
        <f>VLOOKUP(請求明細!D653*1,コードリスト!A:E,5,FALSE)</f>
        <v>#VALUE!</v>
      </c>
      <c r="CF653" s="4"/>
      <c r="CH653" s="4"/>
      <c r="CK653" s="4"/>
    </row>
    <row r="654" spans="1:89" ht="11.25" customHeight="1" x14ac:dyDescent="0.4">
      <c r="A654" s="17">
        <v>653</v>
      </c>
      <c r="B654" s="23"/>
      <c r="C654" s="14"/>
      <c r="D654" s="12" t="str">
        <f t="shared" si="70"/>
        <v/>
      </c>
      <c r="E654" s="12" t="str">
        <f t="shared" si="71"/>
        <v/>
      </c>
      <c r="F654" s="19"/>
      <c r="G654" s="20"/>
      <c r="H654" s="21">
        <f t="shared" si="72"/>
        <v>0</v>
      </c>
      <c r="I654" s="21">
        <f t="shared" si="73"/>
        <v>0</v>
      </c>
      <c r="J654" s="22">
        <f t="shared" si="74"/>
        <v>0</v>
      </c>
      <c r="K654" s="21">
        <f t="shared" si="75"/>
        <v>0</v>
      </c>
      <c r="L654" s="22">
        <f t="shared" si="76"/>
        <v>0</v>
      </c>
      <c r="M654" s="12" t="e">
        <f>VLOOKUP(請求明細!D654*1,コードリスト!A:E,5,FALSE)</f>
        <v>#VALUE!</v>
      </c>
      <c r="CF654" s="4"/>
      <c r="CH654" s="4"/>
      <c r="CK654" s="4"/>
    </row>
    <row r="655" spans="1:89" ht="11.25" customHeight="1" x14ac:dyDescent="0.4">
      <c r="A655" s="17">
        <v>654</v>
      </c>
      <c r="B655" s="23"/>
      <c r="C655" s="14"/>
      <c r="D655" s="12" t="str">
        <f t="shared" si="70"/>
        <v/>
      </c>
      <c r="E655" s="12" t="str">
        <f t="shared" si="71"/>
        <v/>
      </c>
      <c r="F655" s="19"/>
      <c r="G655" s="20"/>
      <c r="H655" s="21">
        <f t="shared" si="72"/>
        <v>0</v>
      </c>
      <c r="I655" s="21">
        <f t="shared" si="73"/>
        <v>0</v>
      </c>
      <c r="J655" s="22">
        <f t="shared" si="74"/>
        <v>0</v>
      </c>
      <c r="K655" s="21">
        <f t="shared" si="75"/>
        <v>0</v>
      </c>
      <c r="L655" s="22">
        <f t="shared" si="76"/>
        <v>0</v>
      </c>
      <c r="M655" s="12" t="e">
        <f>VLOOKUP(請求明細!D655*1,コードリスト!A:E,5,FALSE)</f>
        <v>#VALUE!</v>
      </c>
      <c r="CF655" s="4"/>
      <c r="CH655" s="4"/>
      <c r="CK655" s="4"/>
    </row>
    <row r="656" spans="1:89" ht="11.25" customHeight="1" x14ac:dyDescent="0.4">
      <c r="A656" s="17">
        <v>655</v>
      </c>
      <c r="B656" s="23"/>
      <c r="C656" s="14"/>
      <c r="D656" s="12" t="str">
        <f t="shared" si="70"/>
        <v/>
      </c>
      <c r="E656" s="12" t="str">
        <f t="shared" si="71"/>
        <v/>
      </c>
      <c r="F656" s="19"/>
      <c r="G656" s="20"/>
      <c r="H656" s="21">
        <f t="shared" si="72"/>
        <v>0</v>
      </c>
      <c r="I656" s="21">
        <f t="shared" si="73"/>
        <v>0</v>
      </c>
      <c r="J656" s="22">
        <f t="shared" si="74"/>
        <v>0</v>
      </c>
      <c r="K656" s="21">
        <f t="shared" si="75"/>
        <v>0</v>
      </c>
      <c r="L656" s="22">
        <f t="shared" si="76"/>
        <v>0</v>
      </c>
      <c r="M656" s="12" t="e">
        <f>VLOOKUP(請求明細!D656*1,コードリスト!A:E,5,FALSE)</f>
        <v>#VALUE!</v>
      </c>
      <c r="CF656" s="4"/>
      <c r="CH656" s="4"/>
      <c r="CK656" s="4"/>
    </row>
    <row r="657" spans="1:89" ht="11.25" customHeight="1" x14ac:dyDescent="0.4">
      <c r="A657" s="17">
        <v>656</v>
      </c>
      <c r="B657" s="23"/>
      <c r="C657" s="14"/>
      <c r="D657" s="12" t="str">
        <f t="shared" si="70"/>
        <v/>
      </c>
      <c r="E657" s="12" t="str">
        <f t="shared" si="71"/>
        <v/>
      </c>
      <c r="F657" s="19"/>
      <c r="G657" s="20"/>
      <c r="H657" s="21">
        <f t="shared" si="72"/>
        <v>0</v>
      </c>
      <c r="I657" s="21">
        <f t="shared" si="73"/>
        <v>0</v>
      </c>
      <c r="J657" s="22">
        <f t="shared" si="74"/>
        <v>0</v>
      </c>
      <c r="K657" s="21">
        <f t="shared" si="75"/>
        <v>0</v>
      </c>
      <c r="L657" s="22">
        <f t="shared" si="76"/>
        <v>0</v>
      </c>
      <c r="M657" s="12" t="e">
        <f>VLOOKUP(請求明細!D657*1,コードリスト!A:E,5,FALSE)</f>
        <v>#VALUE!</v>
      </c>
      <c r="CF657" s="4"/>
      <c r="CH657" s="4"/>
      <c r="CK657" s="4"/>
    </row>
    <row r="658" spans="1:89" ht="11.25" customHeight="1" x14ac:dyDescent="0.4">
      <c r="A658" s="17">
        <v>657</v>
      </c>
      <c r="B658" s="23"/>
      <c r="C658" s="14"/>
      <c r="D658" s="12" t="str">
        <f t="shared" si="70"/>
        <v/>
      </c>
      <c r="E658" s="12" t="str">
        <f t="shared" si="71"/>
        <v/>
      </c>
      <c r="F658" s="19"/>
      <c r="G658" s="20"/>
      <c r="H658" s="21">
        <f t="shared" si="72"/>
        <v>0</v>
      </c>
      <c r="I658" s="21">
        <f t="shared" si="73"/>
        <v>0</v>
      </c>
      <c r="J658" s="22">
        <f t="shared" si="74"/>
        <v>0</v>
      </c>
      <c r="K658" s="21">
        <f t="shared" si="75"/>
        <v>0</v>
      </c>
      <c r="L658" s="22">
        <f t="shared" si="76"/>
        <v>0</v>
      </c>
      <c r="M658" s="12" t="e">
        <f>VLOOKUP(請求明細!D658*1,コードリスト!A:E,5,FALSE)</f>
        <v>#VALUE!</v>
      </c>
      <c r="CF658" s="4"/>
      <c r="CH658" s="4"/>
      <c r="CK658" s="4"/>
    </row>
    <row r="659" spans="1:89" ht="11.25" customHeight="1" x14ac:dyDescent="0.4">
      <c r="A659" s="17">
        <v>658</v>
      </c>
      <c r="B659" s="23"/>
      <c r="C659" s="14"/>
      <c r="D659" s="12" t="str">
        <f t="shared" si="70"/>
        <v/>
      </c>
      <c r="E659" s="12" t="str">
        <f t="shared" si="71"/>
        <v/>
      </c>
      <c r="F659" s="19"/>
      <c r="G659" s="20"/>
      <c r="H659" s="21">
        <f t="shared" si="72"/>
        <v>0</v>
      </c>
      <c r="I659" s="21">
        <f t="shared" si="73"/>
        <v>0</v>
      </c>
      <c r="J659" s="22">
        <f t="shared" si="74"/>
        <v>0</v>
      </c>
      <c r="K659" s="21">
        <f t="shared" si="75"/>
        <v>0</v>
      </c>
      <c r="L659" s="22">
        <f t="shared" si="76"/>
        <v>0</v>
      </c>
      <c r="M659" s="12" t="e">
        <f>VLOOKUP(請求明細!D659*1,コードリスト!A:E,5,FALSE)</f>
        <v>#VALUE!</v>
      </c>
      <c r="CF659" s="4"/>
      <c r="CH659" s="4"/>
      <c r="CK659" s="4"/>
    </row>
    <row r="660" spans="1:89" ht="11.25" customHeight="1" x14ac:dyDescent="0.4">
      <c r="A660" s="17">
        <v>659</v>
      </c>
      <c r="B660" s="23"/>
      <c r="C660" s="14"/>
      <c r="D660" s="12" t="str">
        <f t="shared" si="70"/>
        <v/>
      </c>
      <c r="E660" s="12" t="str">
        <f t="shared" si="71"/>
        <v/>
      </c>
      <c r="F660" s="19"/>
      <c r="G660" s="20"/>
      <c r="H660" s="21">
        <f t="shared" si="72"/>
        <v>0</v>
      </c>
      <c r="I660" s="21">
        <f t="shared" si="73"/>
        <v>0</v>
      </c>
      <c r="J660" s="22">
        <f t="shared" si="74"/>
        <v>0</v>
      </c>
      <c r="K660" s="21">
        <f t="shared" si="75"/>
        <v>0</v>
      </c>
      <c r="L660" s="22">
        <f t="shared" si="76"/>
        <v>0</v>
      </c>
      <c r="M660" s="12" t="e">
        <f>VLOOKUP(請求明細!D660*1,コードリスト!A:E,5,FALSE)</f>
        <v>#VALUE!</v>
      </c>
      <c r="CF660" s="4"/>
      <c r="CH660" s="4"/>
      <c r="CK660" s="4"/>
    </row>
    <row r="661" spans="1:89" ht="11.25" customHeight="1" x14ac:dyDescent="0.4">
      <c r="A661" s="17">
        <v>660</v>
      </c>
      <c r="B661" s="23"/>
      <c r="C661" s="14"/>
      <c r="D661" s="12" t="str">
        <f t="shared" si="70"/>
        <v/>
      </c>
      <c r="E661" s="12" t="str">
        <f t="shared" si="71"/>
        <v/>
      </c>
      <c r="F661" s="19"/>
      <c r="G661" s="20"/>
      <c r="H661" s="21">
        <f t="shared" si="72"/>
        <v>0</v>
      </c>
      <c r="I661" s="21">
        <f t="shared" si="73"/>
        <v>0</v>
      </c>
      <c r="J661" s="22">
        <f t="shared" si="74"/>
        <v>0</v>
      </c>
      <c r="K661" s="21">
        <f t="shared" si="75"/>
        <v>0</v>
      </c>
      <c r="L661" s="22">
        <f t="shared" si="76"/>
        <v>0</v>
      </c>
      <c r="M661" s="12" t="e">
        <f>VLOOKUP(請求明細!D661*1,コードリスト!A:E,5,FALSE)</f>
        <v>#VALUE!</v>
      </c>
      <c r="CF661" s="4"/>
      <c r="CH661" s="4"/>
      <c r="CK661" s="4"/>
    </row>
    <row r="662" spans="1:89" ht="11.25" customHeight="1" x14ac:dyDescent="0.4">
      <c r="A662" s="17">
        <v>661</v>
      </c>
      <c r="B662" s="23"/>
      <c r="C662" s="14"/>
      <c r="D662" s="12" t="str">
        <f t="shared" si="70"/>
        <v/>
      </c>
      <c r="E662" s="12" t="str">
        <f t="shared" si="71"/>
        <v/>
      </c>
      <c r="F662" s="19"/>
      <c r="G662" s="20"/>
      <c r="H662" s="21">
        <f t="shared" si="72"/>
        <v>0</v>
      </c>
      <c r="I662" s="21">
        <f t="shared" si="73"/>
        <v>0</v>
      </c>
      <c r="J662" s="22">
        <f t="shared" si="74"/>
        <v>0</v>
      </c>
      <c r="K662" s="21">
        <f t="shared" si="75"/>
        <v>0</v>
      </c>
      <c r="L662" s="22">
        <f t="shared" si="76"/>
        <v>0</v>
      </c>
      <c r="M662" s="12" t="e">
        <f>VLOOKUP(請求明細!D662*1,コードリスト!A:E,5,FALSE)</f>
        <v>#VALUE!</v>
      </c>
      <c r="CF662" s="4"/>
      <c r="CH662" s="4"/>
      <c r="CK662" s="4"/>
    </row>
    <row r="663" spans="1:89" ht="11.25" customHeight="1" x14ac:dyDescent="0.4">
      <c r="A663" s="17">
        <v>662</v>
      </c>
      <c r="B663" s="23"/>
      <c r="C663" s="14"/>
      <c r="D663" s="12" t="str">
        <f t="shared" si="70"/>
        <v/>
      </c>
      <c r="E663" s="12" t="str">
        <f t="shared" si="71"/>
        <v/>
      </c>
      <c r="F663" s="19"/>
      <c r="G663" s="20"/>
      <c r="H663" s="21">
        <f t="shared" si="72"/>
        <v>0</v>
      </c>
      <c r="I663" s="21">
        <f t="shared" si="73"/>
        <v>0</v>
      </c>
      <c r="J663" s="22">
        <f t="shared" si="74"/>
        <v>0</v>
      </c>
      <c r="K663" s="21">
        <f t="shared" si="75"/>
        <v>0</v>
      </c>
      <c r="L663" s="22">
        <f t="shared" si="76"/>
        <v>0</v>
      </c>
      <c r="M663" s="12" t="e">
        <f>VLOOKUP(請求明細!D663*1,コードリスト!A:E,5,FALSE)</f>
        <v>#VALUE!</v>
      </c>
      <c r="CF663" s="4"/>
      <c r="CH663" s="4"/>
      <c r="CK663" s="4"/>
    </row>
    <row r="664" spans="1:89" ht="11.25" customHeight="1" x14ac:dyDescent="0.4">
      <c r="A664" s="17">
        <v>663</v>
      </c>
      <c r="B664" s="23"/>
      <c r="C664" s="14"/>
      <c r="D664" s="12" t="str">
        <f t="shared" si="70"/>
        <v/>
      </c>
      <c r="E664" s="12" t="str">
        <f t="shared" si="71"/>
        <v/>
      </c>
      <c r="F664" s="19"/>
      <c r="G664" s="20"/>
      <c r="H664" s="21">
        <f t="shared" si="72"/>
        <v>0</v>
      </c>
      <c r="I664" s="21">
        <f t="shared" si="73"/>
        <v>0</v>
      </c>
      <c r="J664" s="22">
        <f t="shared" si="74"/>
        <v>0</v>
      </c>
      <c r="K664" s="21">
        <f t="shared" si="75"/>
        <v>0</v>
      </c>
      <c r="L664" s="22">
        <f t="shared" si="76"/>
        <v>0</v>
      </c>
      <c r="M664" s="12" t="e">
        <f>VLOOKUP(請求明細!D664*1,コードリスト!A:E,5,FALSE)</f>
        <v>#VALUE!</v>
      </c>
      <c r="CF664" s="4"/>
      <c r="CH664" s="4"/>
      <c r="CK664" s="4"/>
    </row>
    <row r="665" spans="1:89" ht="11.25" customHeight="1" x14ac:dyDescent="0.4">
      <c r="A665" s="17">
        <v>664</v>
      </c>
      <c r="B665" s="23"/>
      <c r="C665" s="14"/>
      <c r="D665" s="12" t="str">
        <f t="shared" si="70"/>
        <v/>
      </c>
      <c r="E665" s="12" t="str">
        <f t="shared" si="71"/>
        <v/>
      </c>
      <c r="F665" s="19"/>
      <c r="G665" s="20"/>
      <c r="H665" s="21">
        <f t="shared" si="72"/>
        <v>0</v>
      </c>
      <c r="I665" s="21">
        <f t="shared" si="73"/>
        <v>0</v>
      </c>
      <c r="J665" s="22">
        <f t="shared" si="74"/>
        <v>0</v>
      </c>
      <c r="K665" s="21">
        <f t="shared" si="75"/>
        <v>0</v>
      </c>
      <c r="L665" s="22">
        <f t="shared" si="76"/>
        <v>0</v>
      </c>
      <c r="M665" s="12" t="e">
        <f>VLOOKUP(請求明細!D665*1,コードリスト!A:E,5,FALSE)</f>
        <v>#VALUE!</v>
      </c>
      <c r="CF665" s="4"/>
      <c r="CH665" s="4"/>
      <c r="CK665" s="4"/>
    </row>
    <row r="666" spans="1:89" ht="11.25" customHeight="1" x14ac:dyDescent="0.4">
      <c r="A666" s="17">
        <v>665</v>
      </c>
      <c r="B666" s="23"/>
      <c r="C666" s="14"/>
      <c r="D666" s="12" t="str">
        <f t="shared" si="70"/>
        <v/>
      </c>
      <c r="E666" s="12" t="str">
        <f t="shared" si="71"/>
        <v/>
      </c>
      <c r="F666" s="19"/>
      <c r="G666" s="20"/>
      <c r="H666" s="21">
        <f t="shared" si="72"/>
        <v>0</v>
      </c>
      <c r="I666" s="21">
        <f t="shared" si="73"/>
        <v>0</v>
      </c>
      <c r="J666" s="22">
        <f t="shared" si="74"/>
        <v>0</v>
      </c>
      <c r="K666" s="21">
        <f t="shared" si="75"/>
        <v>0</v>
      </c>
      <c r="L666" s="22">
        <f t="shared" si="76"/>
        <v>0</v>
      </c>
      <c r="M666" s="12" t="e">
        <f>VLOOKUP(請求明細!D666*1,コードリスト!A:E,5,FALSE)</f>
        <v>#VALUE!</v>
      </c>
      <c r="CF666" s="4"/>
      <c r="CH666" s="4"/>
      <c r="CK666" s="4"/>
    </row>
    <row r="667" spans="1:89" ht="11.25" customHeight="1" x14ac:dyDescent="0.4">
      <c r="A667" s="17">
        <v>666</v>
      </c>
      <c r="B667" s="23"/>
      <c r="C667" s="14"/>
      <c r="D667" s="12" t="str">
        <f t="shared" si="70"/>
        <v/>
      </c>
      <c r="E667" s="12" t="str">
        <f t="shared" si="71"/>
        <v/>
      </c>
      <c r="F667" s="19"/>
      <c r="G667" s="20"/>
      <c r="H667" s="21">
        <f t="shared" si="72"/>
        <v>0</v>
      </c>
      <c r="I667" s="21">
        <f t="shared" si="73"/>
        <v>0</v>
      </c>
      <c r="J667" s="22">
        <f t="shared" si="74"/>
        <v>0</v>
      </c>
      <c r="K667" s="21">
        <f t="shared" si="75"/>
        <v>0</v>
      </c>
      <c r="L667" s="22">
        <f t="shared" si="76"/>
        <v>0</v>
      </c>
      <c r="M667" s="12" t="e">
        <f>VLOOKUP(請求明細!D667*1,コードリスト!A:E,5,FALSE)</f>
        <v>#VALUE!</v>
      </c>
      <c r="CF667" s="4"/>
      <c r="CH667" s="4"/>
      <c r="CK667" s="4"/>
    </row>
    <row r="668" spans="1:89" ht="11.25" customHeight="1" x14ac:dyDescent="0.4">
      <c r="A668" s="17">
        <v>667</v>
      </c>
      <c r="B668" s="23"/>
      <c r="C668" s="14"/>
      <c r="D668" s="12" t="str">
        <f t="shared" si="70"/>
        <v/>
      </c>
      <c r="E668" s="12" t="str">
        <f t="shared" si="71"/>
        <v/>
      </c>
      <c r="F668" s="19"/>
      <c r="G668" s="20"/>
      <c r="H668" s="21">
        <f t="shared" si="72"/>
        <v>0</v>
      </c>
      <c r="I668" s="21">
        <f t="shared" si="73"/>
        <v>0</v>
      </c>
      <c r="J668" s="22">
        <f t="shared" si="74"/>
        <v>0</v>
      </c>
      <c r="K668" s="21">
        <f t="shared" si="75"/>
        <v>0</v>
      </c>
      <c r="L668" s="22">
        <f t="shared" si="76"/>
        <v>0</v>
      </c>
      <c r="M668" s="12" t="e">
        <f>VLOOKUP(請求明細!D668*1,コードリスト!A:E,5,FALSE)</f>
        <v>#VALUE!</v>
      </c>
      <c r="CF668" s="4"/>
      <c r="CH668" s="4"/>
      <c r="CK668" s="4"/>
    </row>
    <row r="669" spans="1:89" ht="11.25" customHeight="1" x14ac:dyDescent="0.4">
      <c r="A669" s="17">
        <v>668</v>
      </c>
      <c r="B669" s="23"/>
      <c r="C669" s="14"/>
      <c r="D669" s="12" t="str">
        <f t="shared" si="70"/>
        <v/>
      </c>
      <c r="E669" s="12" t="str">
        <f t="shared" si="71"/>
        <v/>
      </c>
      <c r="F669" s="19"/>
      <c r="G669" s="20"/>
      <c r="H669" s="21">
        <f t="shared" si="72"/>
        <v>0</v>
      </c>
      <c r="I669" s="21">
        <f t="shared" si="73"/>
        <v>0</v>
      </c>
      <c r="J669" s="22">
        <f t="shared" si="74"/>
        <v>0</v>
      </c>
      <c r="K669" s="21">
        <f t="shared" si="75"/>
        <v>0</v>
      </c>
      <c r="L669" s="22">
        <f t="shared" si="76"/>
        <v>0</v>
      </c>
      <c r="M669" s="12" t="e">
        <f>VLOOKUP(請求明細!D669*1,コードリスト!A:E,5,FALSE)</f>
        <v>#VALUE!</v>
      </c>
      <c r="CF669" s="4"/>
      <c r="CH669" s="4"/>
      <c r="CK669" s="4"/>
    </row>
    <row r="670" spans="1:89" ht="11.25" customHeight="1" x14ac:dyDescent="0.4">
      <c r="A670" s="17">
        <v>669</v>
      </c>
      <c r="B670" s="23"/>
      <c r="C670" s="14"/>
      <c r="D670" s="12" t="str">
        <f t="shared" si="70"/>
        <v/>
      </c>
      <c r="E670" s="12" t="str">
        <f t="shared" si="71"/>
        <v/>
      </c>
      <c r="F670" s="19"/>
      <c r="G670" s="20"/>
      <c r="H670" s="21">
        <f t="shared" si="72"/>
        <v>0</v>
      </c>
      <c r="I670" s="21">
        <f t="shared" si="73"/>
        <v>0</v>
      </c>
      <c r="J670" s="22">
        <f t="shared" si="74"/>
        <v>0</v>
      </c>
      <c r="K670" s="21">
        <f t="shared" si="75"/>
        <v>0</v>
      </c>
      <c r="L670" s="22">
        <f t="shared" si="76"/>
        <v>0</v>
      </c>
      <c r="M670" s="12" t="e">
        <f>VLOOKUP(請求明細!D670*1,コードリスト!A:E,5,FALSE)</f>
        <v>#VALUE!</v>
      </c>
      <c r="CF670" s="4"/>
      <c r="CH670" s="4"/>
      <c r="CK670" s="4"/>
    </row>
    <row r="671" spans="1:89" ht="11.25" customHeight="1" x14ac:dyDescent="0.4">
      <c r="A671" s="17">
        <v>670</v>
      </c>
      <c r="B671" s="23"/>
      <c r="C671" s="14"/>
      <c r="D671" s="12" t="str">
        <f t="shared" si="70"/>
        <v/>
      </c>
      <c r="E671" s="12" t="str">
        <f t="shared" si="71"/>
        <v/>
      </c>
      <c r="F671" s="19"/>
      <c r="G671" s="20"/>
      <c r="H671" s="21">
        <f t="shared" si="72"/>
        <v>0</v>
      </c>
      <c r="I671" s="21">
        <f t="shared" si="73"/>
        <v>0</v>
      </c>
      <c r="J671" s="22">
        <f t="shared" si="74"/>
        <v>0</v>
      </c>
      <c r="K671" s="21">
        <f t="shared" si="75"/>
        <v>0</v>
      </c>
      <c r="L671" s="22">
        <f t="shared" si="76"/>
        <v>0</v>
      </c>
      <c r="M671" s="12" t="e">
        <f>VLOOKUP(請求明細!D671*1,コードリスト!A:E,5,FALSE)</f>
        <v>#VALUE!</v>
      </c>
      <c r="CF671" s="4"/>
      <c r="CH671" s="4"/>
      <c r="CK671" s="4"/>
    </row>
    <row r="672" spans="1:89" ht="11.25" customHeight="1" x14ac:dyDescent="0.4">
      <c r="A672" s="17">
        <v>671</v>
      </c>
      <c r="B672" s="23"/>
      <c r="C672" s="14"/>
      <c r="D672" s="12" t="str">
        <f t="shared" si="70"/>
        <v/>
      </c>
      <c r="E672" s="12" t="str">
        <f t="shared" si="71"/>
        <v/>
      </c>
      <c r="F672" s="19"/>
      <c r="G672" s="20"/>
      <c r="H672" s="21">
        <f t="shared" si="72"/>
        <v>0</v>
      </c>
      <c r="I672" s="21">
        <f t="shared" si="73"/>
        <v>0</v>
      </c>
      <c r="J672" s="22">
        <f t="shared" si="74"/>
        <v>0</v>
      </c>
      <c r="K672" s="21">
        <f t="shared" si="75"/>
        <v>0</v>
      </c>
      <c r="L672" s="22">
        <f t="shared" si="76"/>
        <v>0</v>
      </c>
      <c r="M672" s="12" t="e">
        <f>VLOOKUP(請求明細!D672*1,コードリスト!A:E,5,FALSE)</f>
        <v>#VALUE!</v>
      </c>
      <c r="CF672" s="4"/>
      <c r="CH672" s="4"/>
      <c r="CK672" s="4"/>
    </row>
    <row r="673" spans="1:89" ht="11.25" customHeight="1" x14ac:dyDescent="0.4">
      <c r="A673" s="17">
        <v>672</v>
      </c>
      <c r="B673" s="23"/>
      <c r="C673" s="14"/>
      <c r="D673" s="12" t="str">
        <f t="shared" si="70"/>
        <v/>
      </c>
      <c r="E673" s="12" t="str">
        <f t="shared" si="71"/>
        <v/>
      </c>
      <c r="F673" s="19"/>
      <c r="G673" s="20"/>
      <c r="H673" s="21">
        <f t="shared" si="72"/>
        <v>0</v>
      </c>
      <c r="I673" s="21">
        <f t="shared" si="73"/>
        <v>0</v>
      </c>
      <c r="J673" s="22">
        <f t="shared" si="74"/>
        <v>0</v>
      </c>
      <c r="K673" s="21">
        <f t="shared" si="75"/>
        <v>0</v>
      </c>
      <c r="L673" s="22">
        <f t="shared" si="76"/>
        <v>0</v>
      </c>
      <c r="M673" s="12" t="e">
        <f>VLOOKUP(請求明細!D673*1,コードリスト!A:E,5,FALSE)</f>
        <v>#VALUE!</v>
      </c>
      <c r="CF673" s="4"/>
      <c r="CH673" s="4"/>
      <c r="CK673" s="4"/>
    </row>
    <row r="674" spans="1:89" ht="11.25" customHeight="1" x14ac:dyDescent="0.4">
      <c r="A674" s="17">
        <v>673</v>
      </c>
      <c r="B674" s="23"/>
      <c r="C674" s="14"/>
      <c r="D674" s="12" t="str">
        <f t="shared" si="70"/>
        <v/>
      </c>
      <c r="E674" s="12" t="str">
        <f t="shared" si="71"/>
        <v/>
      </c>
      <c r="F674" s="19"/>
      <c r="G674" s="20"/>
      <c r="H674" s="21">
        <f t="shared" si="72"/>
        <v>0</v>
      </c>
      <c r="I674" s="21">
        <f t="shared" si="73"/>
        <v>0</v>
      </c>
      <c r="J674" s="22">
        <f t="shared" si="74"/>
        <v>0</v>
      </c>
      <c r="K674" s="21">
        <f t="shared" si="75"/>
        <v>0</v>
      </c>
      <c r="L674" s="22">
        <f t="shared" si="76"/>
        <v>0</v>
      </c>
      <c r="M674" s="12" t="e">
        <f>VLOOKUP(請求明細!D674*1,コードリスト!A:E,5,FALSE)</f>
        <v>#VALUE!</v>
      </c>
      <c r="CF674" s="4"/>
      <c r="CH674" s="4"/>
      <c r="CK674" s="4"/>
    </row>
    <row r="675" spans="1:89" ht="11.25" customHeight="1" x14ac:dyDescent="0.4">
      <c r="A675" s="17">
        <v>674</v>
      </c>
      <c r="B675" s="23"/>
      <c r="C675" s="14"/>
      <c r="D675" s="12" t="str">
        <f t="shared" si="70"/>
        <v/>
      </c>
      <c r="E675" s="12" t="str">
        <f t="shared" si="71"/>
        <v/>
      </c>
      <c r="F675" s="19"/>
      <c r="G675" s="20"/>
      <c r="H675" s="21">
        <f t="shared" si="72"/>
        <v>0</v>
      </c>
      <c r="I675" s="21">
        <f t="shared" si="73"/>
        <v>0</v>
      </c>
      <c r="J675" s="22">
        <f t="shared" si="74"/>
        <v>0</v>
      </c>
      <c r="K675" s="21">
        <f t="shared" si="75"/>
        <v>0</v>
      </c>
      <c r="L675" s="22">
        <f t="shared" si="76"/>
        <v>0</v>
      </c>
      <c r="M675" s="12" t="e">
        <f>VLOOKUP(請求明細!D675*1,コードリスト!A:E,5,FALSE)</f>
        <v>#VALUE!</v>
      </c>
      <c r="CF675" s="4"/>
      <c r="CH675" s="4"/>
      <c r="CK675" s="4"/>
    </row>
    <row r="676" spans="1:89" ht="11.25" customHeight="1" x14ac:dyDescent="0.4">
      <c r="A676" s="17">
        <v>675</v>
      </c>
      <c r="B676" s="23"/>
      <c r="C676" s="14"/>
      <c r="D676" s="12" t="str">
        <f t="shared" si="70"/>
        <v/>
      </c>
      <c r="E676" s="12" t="str">
        <f t="shared" si="71"/>
        <v/>
      </c>
      <c r="F676" s="19"/>
      <c r="G676" s="20"/>
      <c r="H676" s="21">
        <f t="shared" si="72"/>
        <v>0</v>
      </c>
      <c r="I676" s="21">
        <f t="shared" si="73"/>
        <v>0</v>
      </c>
      <c r="J676" s="22">
        <f t="shared" si="74"/>
        <v>0</v>
      </c>
      <c r="K676" s="21">
        <f t="shared" si="75"/>
        <v>0</v>
      </c>
      <c r="L676" s="22">
        <f t="shared" si="76"/>
        <v>0</v>
      </c>
      <c r="M676" s="12" t="e">
        <f>VLOOKUP(請求明細!D676*1,コードリスト!A:E,5,FALSE)</f>
        <v>#VALUE!</v>
      </c>
      <c r="CF676" s="4"/>
      <c r="CH676" s="4"/>
      <c r="CK676" s="4"/>
    </row>
    <row r="677" spans="1:89" ht="11.25" customHeight="1" x14ac:dyDescent="0.4">
      <c r="A677" s="17">
        <v>676</v>
      </c>
      <c r="B677" s="23"/>
      <c r="C677" s="14"/>
      <c r="D677" s="12" t="str">
        <f t="shared" si="70"/>
        <v/>
      </c>
      <c r="E677" s="12" t="str">
        <f t="shared" si="71"/>
        <v/>
      </c>
      <c r="F677" s="19"/>
      <c r="G677" s="20"/>
      <c r="H677" s="21">
        <f t="shared" si="72"/>
        <v>0</v>
      </c>
      <c r="I677" s="21">
        <f t="shared" si="73"/>
        <v>0</v>
      </c>
      <c r="J677" s="22">
        <f t="shared" si="74"/>
        <v>0</v>
      </c>
      <c r="K677" s="21">
        <f t="shared" si="75"/>
        <v>0</v>
      </c>
      <c r="L677" s="22">
        <f t="shared" si="76"/>
        <v>0</v>
      </c>
      <c r="M677" s="12" t="e">
        <f>VLOOKUP(請求明細!D677*1,コードリスト!A:E,5,FALSE)</f>
        <v>#VALUE!</v>
      </c>
      <c r="CF677" s="4"/>
      <c r="CH677" s="4"/>
      <c r="CK677" s="4"/>
    </row>
    <row r="678" spans="1:89" ht="11.25" customHeight="1" x14ac:dyDescent="0.4">
      <c r="A678" s="17">
        <v>677</v>
      </c>
      <c r="B678" s="23"/>
      <c r="C678" s="14"/>
      <c r="D678" s="12" t="str">
        <f t="shared" si="70"/>
        <v/>
      </c>
      <c r="E678" s="12" t="str">
        <f t="shared" si="71"/>
        <v/>
      </c>
      <c r="F678" s="19"/>
      <c r="G678" s="20"/>
      <c r="H678" s="21">
        <f t="shared" si="72"/>
        <v>0</v>
      </c>
      <c r="I678" s="21">
        <f t="shared" si="73"/>
        <v>0</v>
      </c>
      <c r="J678" s="22">
        <f t="shared" si="74"/>
        <v>0</v>
      </c>
      <c r="K678" s="21">
        <f t="shared" si="75"/>
        <v>0</v>
      </c>
      <c r="L678" s="22">
        <f t="shared" si="76"/>
        <v>0</v>
      </c>
      <c r="M678" s="12" t="e">
        <f>VLOOKUP(請求明細!D678*1,コードリスト!A:E,5,FALSE)</f>
        <v>#VALUE!</v>
      </c>
      <c r="CF678" s="4"/>
      <c r="CH678" s="4"/>
      <c r="CK678" s="4"/>
    </row>
    <row r="679" spans="1:89" ht="11.25" customHeight="1" x14ac:dyDescent="0.4">
      <c r="A679" s="17">
        <v>678</v>
      </c>
      <c r="B679" s="23"/>
      <c r="C679" s="14"/>
      <c r="D679" s="12" t="str">
        <f t="shared" si="70"/>
        <v/>
      </c>
      <c r="E679" s="12" t="str">
        <f t="shared" si="71"/>
        <v/>
      </c>
      <c r="F679" s="19"/>
      <c r="G679" s="20"/>
      <c r="H679" s="21">
        <f t="shared" si="72"/>
        <v>0</v>
      </c>
      <c r="I679" s="21">
        <f t="shared" si="73"/>
        <v>0</v>
      </c>
      <c r="J679" s="22">
        <f t="shared" si="74"/>
        <v>0</v>
      </c>
      <c r="K679" s="21">
        <f t="shared" si="75"/>
        <v>0</v>
      </c>
      <c r="L679" s="22">
        <f t="shared" si="76"/>
        <v>0</v>
      </c>
      <c r="M679" s="12" t="e">
        <f>VLOOKUP(請求明細!D679*1,コードリスト!A:E,5,FALSE)</f>
        <v>#VALUE!</v>
      </c>
      <c r="CF679" s="4"/>
      <c r="CH679" s="4"/>
      <c r="CK679" s="4"/>
    </row>
    <row r="680" spans="1:89" ht="11.25" customHeight="1" x14ac:dyDescent="0.4">
      <c r="A680" s="17">
        <v>679</v>
      </c>
      <c r="B680" s="23"/>
      <c r="C680" s="14"/>
      <c r="D680" s="12" t="str">
        <f t="shared" si="70"/>
        <v/>
      </c>
      <c r="E680" s="12" t="str">
        <f t="shared" si="71"/>
        <v/>
      </c>
      <c r="F680" s="19"/>
      <c r="G680" s="20"/>
      <c r="H680" s="21">
        <f t="shared" si="72"/>
        <v>0</v>
      </c>
      <c r="I680" s="21">
        <f t="shared" si="73"/>
        <v>0</v>
      </c>
      <c r="J680" s="22">
        <f t="shared" si="74"/>
        <v>0</v>
      </c>
      <c r="K680" s="21">
        <f t="shared" si="75"/>
        <v>0</v>
      </c>
      <c r="L680" s="22">
        <f t="shared" si="76"/>
        <v>0</v>
      </c>
      <c r="M680" s="12" t="e">
        <f>VLOOKUP(請求明細!D680*1,コードリスト!A:E,5,FALSE)</f>
        <v>#VALUE!</v>
      </c>
      <c r="CF680" s="4"/>
      <c r="CH680" s="4"/>
      <c r="CK680" s="4"/>
    </row>
    <row r="681" spans="1:89" ht="11.25" customHeight="1" x14ac:dyDescent="0.4">
      <c r="A681" s="17">
        <v>680</v>
      </c>
      <c r="B681" s="23"/>
      <c r="C681" s="14"/>
      <c r="D681" s="12" t="str">
        <f t="shared" si="70"/>
        <v/>
      </c>
      <c r="E681" s="12" t="str">
        <f t="shared" si="71"/>
        <v/>
      </c>
      <c r="F681" s="19"/>
      <c r="G681" s="20"/>
      <c r="H681" s="21">
        <f t="shared" si="72"/>
        <v>0</v>
      </c>
      <c r="I681" s="21">
        <f t="shared" si="73"/>
        <v>0</v>
      </c>
      <c r="J681" s="22">
        <f t="shared" si="74"/>
        <v>0</v>
      </c>
      <c r="K681" s="21">
        <f t="shared" si="75"/>
        <v>0</v>
      </c>
      <c r="L681" s="22">
        <f t="shared" si="76"/>
        <v>0</v>
      </c>
      <c r="M681" s="12" t="e">
        <f>VLOOKUP(請求明細!D681*1,コードリスト!A:E,5,FALSE)</f>
        <v>#VALUE!</v>
      </c>
      <c r="CF681" s="4"/>
      <c r="CH681" s="4"/>
      <c r="CK681" s="4"/>
    </row>
    <row r="682" spans="1:89" ht="11.25" customHeight="1" x14ac:dyDescent="0.4">
      <c r="A682" s="17">
        <v>681</v>
      </c>
      <c r="B682" s="23"/>
      <c r="C682" s="14"/>
      <c r="D682" s="12" t="str">
        <f t="shared" si="70"/>
        <v/>
      </c>
      <c r="E682" s="12" t="str">
        <f t="shared" si="71"/>
        <v/>
      </c>
      <c r="F682" s="19"/>
      <c r="G682" s="20"/>
      <c r="H682" s="21">
        <f t="shared" si="72"/>
        <v>0</v>
      </c>
      <c r="I682" s="21">
        <f t="shared" si="73"/>
        <v>0</v>
      </c>
      <c r="J682" s="22">
        <f t="shared" si="74"/>
        <v>0</v>
      </c>
      <c r="K682" s="21">
        <f t="shared" si="75"/>
        <v>0</v>
      </c>
      <c r="L682" s="22">
        <f t="shared" si="76"/>
        <v>0</v>
      </c>
      <c r="M682" s="12" t="e">
        <f>VLOOKUP(請求明細!D682*1,コードリスト!A:E,5,FALSE)</f>
        <v>#VALUE!</v>
      </c>
      <c r="CF682" s="4"/>
      <c r="CH682" s="4"/>
      <c r="CK682" s="4"/>
    </row>
    <row r="683" spans="1:89" ht="11.25" customHeight="1" x14ac:dyDescent="0.4">
      <c r="A683" s="17">
        <v>682</v>
      </c>
      <c r="B683" s="23"/>
      <c r="C683" s="14"/>
      <c r="D683" s="12" t="str">
        <f t="shared" si="70"/>
        <v/>
      </c>
      <c r="E683" s="12" t="str">
        <f t="shared" si="71"/>
        <v/>
      </c>
      <c r="F683" s="19"/>
      <c r="G683" s="20"/>
      <c r="H683" s="21">
        <f t="shared" si="72"/>
        <v>0</v>
      </c>
      <c r="I683" s="21">
        <f t="shared" si="73"/>
        <v>0</v>
      </c>
      <c r="J683" s="22">
        <f t="shared" si="74"/>
        <v>0</v>
      </c>
      <c r="K683" s="21">
        <f t="shared" si="75"/>
        <v>0</v>
      </c>
      <c r="L683" s="22">
        <f t="shared" si="76"/>
        <v>0</v>
      </c>
      <c r="M683" s="12" t="e">
        <f>VLOOKUP(請求明細!D683*1,コードリスト!A:E,5,FALSE)</f>
        <v>#VALUE!</v>
      </c>
      <c r="CF683" s="4"/>
      <c r="CH683" s="4"/>
      <c r="CK683" s="4"/>
    </row>
    <row r="684" spans="1:89" ht="11.25" customHeight="1" x14ac:dyDescent="0.4">
      <c r="A684" s="17">
        <v>683</v>
      </c>
      <c r="B684" s="23"/>
      <c r="C684" s="14"/>
      <c r="D684" s="12" t="str">
        <f t="shared" si="70"/>
        <v/>
      </c>
      <c r="E684" s="12" t="str">
        <f t="shared" si="71"/>
        <v/>
      </c>
      <c r="F684" s="19"/>
      <c r="G684" s="20"/>
      <c r="H684" s="21">
        <f t="shared" si="72"/>
        <v>0</v>
      </c>
      <c r="I684" s="21">
        <f t="shared" si="73"/>
        <v>0</v>
      </c>
      <c r="J684" s="22">
        <f t="shared" si="74"/>
        <v>0</v>
      </c>
      <c r="K684" s="21">
        <f t="shared" si="75"/>
        <v>0</v>
      </c>
      <c r="L684" s="22">
        <f t="shared" si="76"/>
        <v>0</v>
      </c>
      <c r="M684" s="12" t="e">
        <f>VLOOKUP(請求明細!D684*1,コードリスト!A:E,5,FALSE)</f>
        <v>#VALUE!</v>
      </c>
      <c r="CF684" s="4"/>
      <c r="CH684" s="4"/>
      <c r="CK684" s="4"/>
    </row>
    <row r="685" spans="1:89" ht="11.25" customHeight="1" x14ac:dyDescent="0.4">
      <c r="A685" s="17">
        <v>684</v>
      </c>
      <c r="B685" s="23"/>
      <c r="C685" s="14"/>
      <c r="D685" s="12" t="str">
        <f t="shared" si="70"/>
        <v/>
      </c>
      <c r="E685" s="12" t="str">
        <f t="shared" si="71"/>
        <v/>
      </c>
      <c r="F685" s="19"/>
      <c r="G685" s="20"/>
      <c r="H685" s="21">
        <f t="shared" si="72"/>
        <v>0</v>
      </c>
      <c r="I685" s="21">
        <f t="shared" si="73"/>
        <v>0</v>
      </c>
      <c r="J685" s="22">
        <f t="shared" si="74"/>
        <v>0</v>
      </c>
      <c r="K685" s="21">
        <f t="shared" si="75"/>
        <v>0</v>
      </c>
      <c r="L685" s="22">
        <f t="shared" si="76"/>
        <v>0</v>
      </c>
      <c r="M685" s="12" t="e">
        <f>VLOOKUP(請求明細!D685*1,コードリスト!A:E,5,FALSE)</f>
        <v>#VALUE!</v>
      </c>
      <c r="CF685" s="4"/>
      <c r="CH685" s="4"/>
      <c r="CK685" s="4"/>
    </row>
    <row r="686" spans="1:89" ht="11.25" customHeight="1" x14ac:dyDescent="0.4">
      <c r="A686" s="17">
        <v>685</v>
      </c>
      <c r="B686" s="23"/>
      <c r="C686" s="14"/>
      <c r="D686" s="12" t="str">
        <f t="shared" si="70"/>
        <v/>
      </c>
      <c r="E686" s="12" t="str">
        <f t="shared" si="71"/>
        <v/>
      </c>
      <c r="F686" s="19"/>
      <c r="G686" s="20"/>
      <c r="H686" s="21">
        <f t="shared" si="72"/>
        <v>0</v>
      </c>
      <c r="I686" s="21">
        <f t="shared" si="73"/>
        <v>0</v>
      </c>
      <c r="J686" s="22">
        <f t="shared" si="74"/>
        <v>0</v>
      </c>
      <c r="K686" s="21">
        <f t="shared" si="75"/>
        <v>0</v>
      </c>
      <c r="L686" s="22">
        <f t="shared" si="76"/>
        <v>0</v>
      </c>
      <c r="M686" s="12" t="e">
        <f>VLOOKUP(請求明細!D686*1,コードリスト!A:E,5,FALSE)</f>
        <v>#VALUE!</v>
      </c>
      <c r="CF686" s="4"/>
      <c r="CH686" s="4"/>
      <c r="CK686" s="4"/>
    </row>
    <row r="687" spans="1:89" ht="11.25" customHeight="1" x14ac:dyDescent="0.4">
      <c r="A687" s="17">
        <v>686</v>
      </c>
      <c r="B687" s="23"/>
      <c r="C687" s="14"/>
      <c r="D687" s="12" t="str">
        <f t="shared" si="70"/>
        <v/>
      </c>
      <c r="E687" s="12" t="str">
        <f t="shared" si="71"/>
        <v/>
      </c>
      <c r="F687" s="19"/>
      <c r="G687" s="20"/>
      <c r="H687" s="21">
        <f t="shared" si="72"/>
        <v>0</v>
      </c>
      <c r="I687" s="21">
        <f t="shared" si="73"/>
        <v>0</v>
      </c>
      <c r="J687" s="22">
        <f t="shared" si="74"/>
        <v>0</v>
      </c>
      <c r="K687" s="21">
        <f t="shared" si="75"/>
        <v>0</v>
      </c>
      <c r="L687" s="22">
        <f t="shared" si="76"/>
        <v>0</v>
      </c>
      <c r="M687" s="12" t="e">
        <f>VLOOKUP(請求明細!D687*1,コードリスト!A:E,5,FALSE)</f>
        <v>#VALUE!</v>
      </c>
      <c r="CF687" s="4"/>
      <c r="CH687" s="4"/>
      <c r="CK687" s="4"/>
    </row>
    <row r="688" spans="1:89" ht="11.25" customHeight="1" x14ac:dyDescent="0.4">
      <c r="A688" s="17">
        <v>687</v>
      </c>
      <c r="B688" s="23"/>
      <c r="C688" s="14"/>
      <c r="D688" s="12" t="str">
        <f t="shared" si="70"/>
        <v/>
      </c>
      <c r="E688" s="12" t="str">
        <f t="shared" si="71"/>
        <v/>
      </c>
      <c r="F688" s="19"/>
      <c r="G688" s="20"/>
      <c r="H688" s="21">
        <f t="shared" si="72"/>
        <v>0</v>
      </c>
      <c r="I688" s="21">
        <f t="shared" si="73"/>
        <v>0</v>
      </c>
      <c r="J688" s="22">
        <f t="shared" si="74"/>
        <v>0</v>
      </c>
      <c r="K688" s="21">
        <f t="shared" si="75"/>
        <v>0</v>
      </c>
      <c r="L688" s="22">
        <f t="shared" si="76"/>
        <v>0</v>
      </c>
      <c r="M688" s="12" t="e">
        <f>VLOOKUP(請求明細!D688*1,コードリスト!A:E,5,FALSE)</f>
        <v>#VALUE!</v>
      </c>
      <c r="CF688" s="4"/>
      <c r="CH688" s="4"/>
      <c r="CK688" s="4"/>
    </row>
    <row r="689" spans="1:89" ht="11.25" customHeight="1" x14ac:dyDescent="0.4">
      <c r="A689" s="17">
        <v>688</v>
      </c>
      <c r="B689" s="23"/>
      <c r="C689" s="14"/>
      <c r="D689" s="12" t="str">
        <f t="shared" si="70"/>
        <v/>
      </c>
      <c r="E689" s="12" t="str">
        <f t="shared" si="71"/>
        <v/>
      </c>
      <c r="F689" s="19"/>
      <c r="G689" s="20"/>
      <c r="H689" s="21">
        <f t="shared" si="72"/>
        <v>0</v>
      </c>
      <c r="I689" s="21">
        <f t="shared" si="73"/>
        <v>0</v>
      </c>
      <c r="J689" s="22">
        <f t="shared" si="74"/>
        <v>0</v>
      </c>
      <c r="K689" s="21">
        <f t="shared" si="75"/>
        <v>0</v>
      </c>
      <c r="L689" s="22">
        <f t="shared" si="76"/>
        <v>0</v>
      </c>
      <c r="M689" s="12" t="e">
        <f>VLOOKUP(請求明細!D689*1,コードリスト!A:E,5,FALSE)</f>
        <v>#VALUE!</v>
      </c>
      <c r="CF689" s="4"/>
      <c r="CH689" s="4"/>
      <c r="CK689" s="4"/>
    </row>
    <row r="690" spans="1:89" ht="11.25" customHeight="1" x14ac:dyDescent="0.4">
      <c r="A690" s="17">
        <v>689</v>
      </c>
      <c r="B690" s="23"/>
      <c r="C690" s="14"/>
      <c r="D690" s="12" t="str">
        <f t="shared" si="70"/>
        <v/>
      </c>
      <c r="E690" s="12" t="str">
        <f t="shared" si="71"/>
        <v/>
      </c>
      <c r="F690" s="19"/>
      <c r="G690" s="20"/>
      <c r="H690" s="21">
        <f t="shared" si="72"/>
        <v>0</v>
      </c>
      <c r="I690" s="21">
        <f t="shared" si="73"/>
        <v>0</v>
      </c>
      <c r="J690" s="22">
        <f t="shared" si="74"/>
        <v>0</v>
      </c>
      <c r="K690" s="21">
        <f t="shared" si="75"/>
        <v>0</v>
      </c>
      <c r="L690" s="22">
        <f t="shared" si="76"/>
        <v>0</v>
      </c>
      <c r="M690" s="12" t="e">
        <f>VLOOKUP(請求明細!D690*1,コードリスト!A:E,5,FALSE)</f>
        <v>#VALUE!</v>
      </c>
      <c r="CF690" s="4"/>
      <c r="CH690" s="4"/>
      <c r="CK690" s="4"/>
    </row>
    <row r="691" spans="1:89" ht="11.25" customHeight="1" x14ac:dyDescent="0.4">
      <c r="A691" s="17">
        <v>690</v>
      </c>
      <c r="B691" s="23"/>
      <c r="C691" s="14"/>
      <c r="D691" s="12" t="str">
        <f t="shared" si="70"/>
        <v/>
      </c>
      <c r="E691" s="12" t="str">
        <f t="shared" si="71"/>
        <v/>
      </c>
      <c r="F691" s="19"/>
      <c r="G691" s="20"/>
      <c r="H691" s="21">
        <f t="shared" si="72"/>
        <v>0</v>
      </c>
      <c r="I691" s="21">
        <f t="shared" si="73"/>
        <v>0</v>
      </c>
      <c r="J691" s="22">
        <f t="shared" si="74"/>
        <v>0</v>
      </c>
      <c r="K691" s="21">
        <f t="shared" si="75"/>
        <v>0</v>
      </c>
      <c r="L691" s="22">
        <f t="shared" si="76"/>
        <v>0</v>
      </c>
      <c r="M691" s="12" t="e">
        <f>VLOOKUP(請求明細!D691*1,コードリスト!A:E,5,FALSE)</f>
        <v>#VALUE!</v>
      </c>
      <c r="CF691" s="4"/>
      <c r="CH691" s="4"/>
      <c r="CK691" s="4"/>
    </row>
    <row r="692" spans="1:89" ht="11.25" customHeight="1" x14ac:dyDescent="0.4">
      <c r="A692" s="17">
        <v>691</v>
      </c>
      <c r="B692" s="23"/>
      <c r="C692" s="14"/>
      <c r="D692" s="12" t="str">
        <f t="shared" si="70"/>
        <v/>
      </c>
      <c r="E692" s="12" t="str">
        <f t="shared" si="71"/>
        <v/>
      </c>
      <c r="F692" s="19"/>
      <c r="G692" s="20"/>
      <c r="H692" s="21">
        <f t="shared" si="72"/>
        <v>0</v>
      </c>
      <c r="I692" s="21">
        <f t="shared" si="73"/>
        <v>0</v>
      </c>
      <c r="J692" s="22">
        <f t="shared" si="74"/>
        <v>0</v>
      </c>
      <c r="K692" s="21">
        <f t="shared" si="75"/>
        <v>0</v>
      </c>
      <c r="L692" s="22">
        <f t="shared" si="76"/>
        <v>0</v>
      </c>
      <c r="M692" s="12" t="e">
        <f>VLOOKUP(請求明細!D692*1,コードリスト!A:E,5,FALSE)</f>
        <v>#VALUE!</v>
      </c>
      <c r="CF692" s="4"/>
      <c r="CH692" s="4"/>
      <c r="CK692" s="4"/>
    </row>
    <row r="693" spans="1:89" ht="11.25" customHeight="1" x14ac:dyDescent="0.4">
      <c r="A693" s="17">
        <v>692</v>
      </c>
      <c r="B693" s="23"/>
      <c r="C693" s="14"/>
      <c r="D693" s="12" t="str">
        <f t="shared" si="70"/>
        <v/>
      </c>
      <c r="E693" s="12" t="str">
        <f t="shared" si="71"/>
        <v/>
      </c>
      <c r="F693" s="19"/>
      <c r="G693" s="20"/>
      <c r="H693" s="21">
        <f t="shared" si="72"/>
        <v>0</v>
      </c>
      <c r="I693" s="21">
        <f t="shared" si="73"/>
        <v>0</v>
      </c>
      <c r="J693" s="22">
        <f t="shared" si="74"/>
        <v>0</v>
      </c>
      <c r="K693" s="21">
        <f t="shared" si="75"/>
        <v>0</v>
      </c>
      <c r="L693" s="22">
        <f t="shared" si="76"/>
        <v>0</v>
      </c>
      <c r="M693" s="12" t="e">
        <f>VLOOKUP(請求明細!D693*1,コードリスト!A:E,5,FALSE)</f>
        <v>#VALUE!</v>
      </c>
      <c r="CF693" s="4"/>
      <c r="CH693" s="4"/>
      <c r="CK693" s="4"/>
    </row>
    <row r="694" spans="1:89" ht="11.25" customHeight="1" x14ac:dyDescent="0.4">
      <c r="A694" s="17">
        <v>693</v>
      </c>
      <c r="B694" s="23"/>
      <c r="C694" s="14"/>
      <c r="D694" s="12" t="str">
        <f t="shared" si="70"/>
        <v/>
      </c>
      <c r="E694" s="12" t="str">
        <f t="shared" si="71"/>
        <v/>
      </c>
      <c r="F694" s="19"/>
      <c r="G694" s="20"/>
      <c r="H694" s="21">
        <f t="shared" si="72"/>
        <v>0</v>
      </c>
      <c r="I694" s="21">
        <f t="shared" si="73"/>
        <v>0</v>
      </c>
      <c r="J694" s="22">
        <f t="shared" si="74"/>
        <v>0</v>
      </c>
      <c r="K694" s="21">
        <f t="shared" si="75"/>
        <v>0</v>
      </c>
      <c r="L694" s="22">
        <f t="shared" si="76"/>
        <v>0</v>
      </c>
      <c r="M694" s="12" t="e">
        <f>VLOOKUP(請求明細!D694*1,コードリスト!A:E,5,FALSE)</f>
        <v>#VALUE!</v>
      </c>
      <c r="CF694" s="4"/>
      <c r="CH694" s="4"/>
      <c r="CK694" s="4"/>
    </row>
    <row r="695" spans="1:89" ht="11.25" customHeight="1" x14ac:dyDescent="0.4">
      <c r="A695" s="17">
        <v>694</v>
      </c>
      <c r="B695" s="23"/>
      <c r="C695" s="14"/>
      <c r="D695" s="12" t="str">
        <f t="shared" si="70"/>
        <v/>
      </c>
      <c r="E695" s="12" t="str">
        <f t="shared" si="71"/>
        <v/>
      </c>
      <c r="F695" s="19"/>
      <c r="G695" s="20"/>
      <c r="H695" s="21">
        <f t="shared" si="72"/>
        <v>0</v>
      </c>
      <c r="I695" s="21">
        <f t="shared" si="73"/>
        <v>0</v>
      </c>
      <c r="J695" s="22">
        <f t="shared" si="74"/>
        <v>0</v>
      </c>
      <c r="K695" s="21">
        <f t="shared" si="75"/>
        <v>0</v>
      </c>
      <c r="L695" s="22">
        <f t="shared" si="76"/>
        <v>0</v>
      </c>
      <c r="M695" s="12" t="e">
        <f>VLOOKUP(請求明細!D695*1,コードリスト!A:E,5,FALSE)</f>
        <v>#VALUE!</v>
      </c>
      <c r="CF695" s="4"/>
      <c r="CH695" s="4"/>
      <c r="CK695" s="4"/>
    </row>
    <row r="696" spans="1:89" ht="11.25" customHeight="1" x14ac:dyDescent="0.4">
      <c r="A696" s="17">
        <v>695</v>
      </c>
      <c r="B696" s="23"/>
      <c r="C696" s="14"/>
      <c r="D696" s="12" t="str">
        <f t="shared" si="70"/>
        <v/>
      </c>
      <c r="E696" s="12" t="str">
        <f t="shared" si="71"/>
        <v/>
      </c>
      <c r="F696" s="19"/>
      <c r="G696" s="20"/>
      <c r="H696" s="21">
        <f t="shared" si="72"/>
        <v>0</v>
      </c>
      <c r="I696" s="21">
        <f t="shared" si="73"/>
        <v>0</v>
      </c>
      <c r="J696" s="22">
        <f t="shared" si="74"/>
        <v>0</v>
      </c>
      <c r="K696" s="21">
        <f t="shared" si="75"/>
        <v>0</v>
      </c>
      <c r="L696" s="22">
        <f t="shared" si="76"/>
        <v>0</v>
      </c>
      <c r="M696" s="12" t="e">
        <f>VLOOKUP(請求明細!D696*1,コードリスト!A:E,5,FALSE)</f>
        <v>#VALUE!</v>
      </c>
      <c r="CF696" s="4"/>
      <c r="CH696" s="4"/>
      <c r="CK696" s="4"/>
    </row>
    <row r="697" spans="1:89" ht="11.25" customHeight="1" x14ac:dyDescent="0.4">
      <c r="A697" s="17">
        <v>696</v>
      </c>
      <c r="B697" s="23"/>
      <c r="C697" s="14"/>
      <c r="D697" s="12" t="str">
        <f t="shared" si="70"/>
        <v/>
      </c>
      <c r="E697" s="12" t="str">
        <f t="shared" si="71"/>
        <v/>
      </c>
      <c r="F697" s="19"/>
      <c r="G697" s="20"/>
      <c r="H697" s="21">
        <f t="shared" si="72"/>
        <v>0</v>
      </c>
      <c r="I697" s="21">
        <f t="shared" si="73"/>
        <v>0</v>
      </c>
      <c r="J697" s="22">
        <f t="shared" si="74"/>
        <v>0</v>
      </c>
      <c r="K697" s="21">
        <f t="shared" si="75"/>
        <v>0</v>
      </c>
      <c r="L697" s="22">
        <f t="shared" si="76"/>
        <v>0</v>
      </c>
      <c r="M697" s="12" t="e">
        <f>VLOOKUP(請求明細!D697*1,コードリスト!A:E,5,FALSE)</f>
        <v>#VALUE!</v>
      </c>
      <c r="CF697" s="4"/>
      <c r="CH697" s="4"/>
      <c r="CK697" s="4"/>
    </row>
    <row r="698" spans="1:89" ht="11.25" customHeight="1" x14ac:dyDescent="0.4">
      <c r="A698" s="17">
        <v>697</v>
      </c>
      <c r="B698" s="23"/>
      <c r="C698" s="14"/>
      <c r="D698" s="12" t="str">
        <f t="shared" si="70"/>
        <v/>
      </c>
      <c r="E698" s="12" t="str">
        <f t="shared" si="71"/>
        <v/>
      </c>
      <c r="F698" s="19"/>
      <c r="G698" s="20"/>
      <c r="H698" s="21">
        <f t="shared" si="72"/>
        <v>0</v>
      </c>
      <c r="I698" s="21">
        <f t="shared" si="73"/>
        <v>0</v>
      </c>
      <c r="J698" s="22">
        <f t="shared" si="74"/>
        <v>0</v>
      </c>
      <c r="K698" s="21">
        <f t="shared" si="75"/>
        <v>0</v>
      </c>
      <c r="L698" s="22">
        <f t="shared" si="76"/>
        <v>0</v>
      </c>
      <c r="M698" s="12" t="e">
        <f>VLOOKUP(請求明細!D698*1,コードリスト!A:E,5,FALSE)</f>
        <v>#VALUE!</v>
      </c>
      <c r="CF698" s="4"/>
      <c r="CH698" s="4"/>
      <c r="CK698" s="4"/>
    </row>
    <row r="699" spans="1:89" ht="11.25" customHeight="1" x14ac:dyDescent="0.4">
      <c r="A699" s="17">
        <v>698</v>
      </c>
      <c r="B699" s="23"/>
      <c r="C699" s="14"/>
      <c r="D699" s="12" t="str">
        <f t="shared" si="70"/>
        <v/>
      </c>
      <c r="E699" s="12" t="str">
        <f t="shared" si="71"/>
        <v/>
      </c>
      <c r="F699" s="19"/>
      <c r="G699" s="20"/>
      <c r="H699" s="21">
        <f t="shared" si="72"/>
        <v>0</v>
      </c>
      <c r="I699" s="21">
        <f t="shared" si="73"/>
        <v>0</v>
      </c>
      <c r="J699" s="22">
        <f t="shared" si="74"/>
        <v>0</v>
      </c>
      <c r="K699" s="21">
        <f t="shared" si="75"/>
        <v>0</v>
      </c>
      <c r="L699" s="22">
        <f t="shared" si="76"/>
        <v>0</v>
      </c>
      <c r="M699" s="12" t="e">
        <f>VLOOKUP(請求明細!D699*1,コードリスト!A:E,5,FALSE)</f>
        <v>#VALUE!</v>
      </c>
      <c r="CF699" s="4"/>
      <c r="CH699" s="4"/>
      <c r="CK699" s="4"/>
    </row>
    <row r="700" spans="1:89" ht="11.25" customHeight="1" x14ac:dyDescent="0.4">
      <c r="A700" s="17">
        <v>699</v>
      </c>
      <c r="B700" s="23"/>
      <c r="C700" s="14"/>
      <c r="D700" s="12" t="str">
        <f t="shared" si="70"/>
        <v/>
      </c>
      <c r="E700" s="12" t="str">
        <f t="shared" si="71"/>
        <v/>
      </c>
      <c r="F700" s="19"/>
      <c r="G700" s="20"/>
      <c r="H700" s="21">
        <f t="shared" si="72"/>
        <v>0</v>
      </c>
      <c r="I700" s="21">
        <f t="shared" si="73"/>
        <v>0</v>
      </c>
      <c r="J700" s="22">
        <f t="shared" si="74"/>
        <v>0</v>
      </c>
      <c r="K700" s="21">
        <f t="shared" si="75"/>
        <v>0</v>
      </c>
      <c r="L700" s="22">
        <f t="shared" si="76"/>
        <v>0</v>
      </c>
      <c r="M700" s="12" t="e">
        <f>VLOOKUP(請求明細!D700*1,コードリスト!A:E,5,FALSE)</f>
        <v>#VALUE!</v>
      </c>
      <c r="CF700" s="4"/>
      <c r="CH700" s="4"/>
      <c r="CK700" s="4"/>
    </row>
    <row r="701" spans="1:89" ht="11.25" customHeight="1" x14ac:dyDescent="0.4">
      <c r="A701" s="17">
        <v>700</v>
      </c>
      <c r="B701" s="23"/>
      <c r="C701" s="14"/>
      <c r="D701" s="12" t="str">
        <f t="shared" si="70"/>
        <v/>
      </c>
      <c r="E701" s="12" t="str">
        <f t="shared" si="71"/>
        <v/>
      </c>
      <c r="F701" s="19"/>
      <c r="G701" s="20"/>
      <c r="H701" s="21">
        <f t="shared" si="72"/>
        <v>0</v>
      </c>
      <c r="I701" s="21">
        <f t="shared" si="73"/>
        <v>0</v>
      </c>
      <c r="J701" s="22">
        <f t="shared" si="74"/>
        <v>0</v>
      </c>
      <c r="K701" s="21">
        <f t="shared" si="75"/>
        <v>0</v>
      </c>
      <c r="L701" s="22">
        <f t="shared" si="76"/>
        <v>0</v>
      </c>
      <c r="M701" s="12" t="e">
        <f>VLOOKUP(請求明細!D701*1,コードリスト!A:E,5,FALSE)</f>
        <v>#VALUE!</v>
      </c>
      <c r="CF701" s="4"/>
      <c r="CH701" s="4"/>
      <c r="CK701" s="4"/>
    </row>
    <row r="702" spans="1:89" ht="11.25" customHeight="1" x14ac:dyDescent="0.4">
      <c r="A702" s="17">
        <v>701</v>
      </c>
      <c r="B702" s="23"/>
      <c r="C702" s="14"/>
      <c r="D702" s="12" t="str">
        <f t="shared" si="70"/>
        <v/>
      </c>
      <c r="E702" s="12" t="str">
        <f t="shared" si="71"/>
        <v/>
      </c>
      <c r="F702" s="19"/>
      <c r="G702" s="20"/>
      <c r="H702" s="21">
        <f t="shared" si="72"/>
        <v>0</v>
      </c>
      <c r="I702" s="21">
        <f t="shared" si="73"/>
        <v>0</v>
      </c>
      <c r="J702" s="22">
        <f t="shared" si="74"/>
        <v>0</v>
      </c>
      <c r="K702" s="21">
        <f t="shared" si="75"/>
        <v>0</v>
      </c>
      <c r="L702" s="22">
        <f t="shared" si="76"/>
        <v>0</v>
      </c>
      <c r="M702" s="12" t="e">
        <f>VLOOKUP(請求明細!D702*1,コードリスト!A:E,5,FALSE)</f>
        <v>#VALUE!</v>
      </c>
      <c r="CF702" s="4"/>
      <c r="CH702" s="4"/>
      <c r="CK702" s="4"/>
    </row>
    <row r="703" spans="1:89" ht="11.25" customHeight="1" x14ac:dyDescent="0.4">
      <c r="A703" s="17">
        <v>702</v>
      </c>
      <c r="B703" s="23"/>
      <c r="C703" s="14"/>
      <c r="D703" s="12" t="str">
        <f t="shared" si="70"/>
        <v/>
      </c>
      <c r="E703" s="12" t="str">
        <f t="shared" si="71"/>
        <v/>
      </c>
      <c r="F703" s="19"/>
      <c r="G703" s="20"/>
      <c r="H703" s="21">
        <f t="shared" si="72"/>
        <v>0</v>
      </c>
      <c r="I703" s="21">
        <f t="shared" si="73"/>
        <v>0</v>
      </c>
      <c r="J703" s="22">
        <f t="shared" si="74"/>
        <v>0</v>
      </c>
      <c r="K703" s="21">
        <f t="shared" si="75"/>
        <v>0</v>
      </c>
      <c r="L703" s="22">
        <f t="shared" si="76"/>
        <v>0</v>
      </c>
      <c r="M703" s="12" t="e">
        <f>VLOOKUP(請求明細!D703*1,コードリスト!A:E,5,FALSE)</f>
        <v>#VALUE!</v>
      </c>
      <c r="CF703" s="4"/>
      <c r="CH703" s="4"/>
      <c r="CK703" s="4"/>
    </row>
    <row r="704" spans="1:89" ht="11.25" customHeight="1" x14ac:dyDescent="0.4">
      <c r="A704" s="17">
        <v>703</v>
      </c>
      <c r="B704" s="23"/>
      <c r="C704" s="14"/>
      <c r="D704" s="12" t="str">
        <f t="shared" si="70"/>
        <v/>
      </c>
      <c r="E704" s="12" t="str">
        <f t="shared" si="71"/>
        <v/>
      </c>
      <c r="F704" s="19"/>
      <c r="G704" s="20"/>
      <c r="H704" s="21">
        <f t="shared" si="72"/>
        <v>0</v>
      </c>
      <c r="I704" s="21">
        <f t="shared" si="73"/>
        <v>0</v>
      </c>
      <c r="J704" s="22">
        <f t="shared" si="74"/>
        <v>0</v>
      </c>
      <c r="K704" s="21">
        <f t="shared" si="75"/>
        <v>0</v>
      </c>
      <c r="L704" s="22">
        <f t="shared" si="76"/>
        <v>0</v>
      </c>
      <c r="M704" s="12" t="e">
        <f>VLOOKUP(請求明細!D704*1,コードリスト!A:E,5,FALSE)</f>
        <v>#VALUE!</v>
      </c>
      <c r="CF704" s="4"/>
      <c r="CH704" s="4"/>
      <c r="CK704" s="4"/>
    </row>
    <row r="705" spans="1:89" ht="11.25" customHeight="1" x14ac:dyDescent="0.4">
      <c r="A705" s="17">
        <v>704</v>
      </c>
      <c r="B705" s="23"/>
      <c r="C705" s="14"/>
      <c r="D705" s="12" t="str">
        <f t="shared" si="70"/>
        <v/>
      </c>
      <c r="E705" s="12" t="str">
        <f t="shared" si="71"/>
        <v/>
      </c>
      <c r="F705" s="19"/>
      <c r="G705" s="20"/>
      <c r="H705" s="21">
        <f t="shared" si="72"/>
        <v>0</v>
      </c>
      <c r="I705" s="21">
        <f t="shared" si="73"/>
        <v>0</v>
      </c>
      <c r="J705" s="22">
        <f t="shared" si="74"/>
        <v>0</v>
      </c>
      <c r="K705" s="21">
        <f t="shared" si="75"/>
        <v>0</v>
      </c>
      <c r="L705" s="22">
        <f t="shared" si="76"/>
        <v>0</v>
      </c>
      <c r="M705" s="12" t="e">
        <f>VLOOKUP(請求明細!D705*1,コードリスト!A:E,5,FALSE)</f>
        <v>#VALUE!</v>
      </c>
      <c r="CF705" s="4"/>
      <c r="CH705" s="4"/>
      <c r="CK705" s="4"/>
    </row>
    <row r="706" spans="1:89" ht="11.25" customHeight="1" x14ac:dyDescent="0.4">
      <c r="A706" s="17">
        <v>705</v>
      </c>
      <c r="B706" s="23"/>
      <c r="C706" s="14"/>
      <c r="D706" s="12" t="str">
        <f t="shared" si="70"/>
        <v/>
      </c>
      <c r="E706" s="12" t="str">
        <f t="shared" si="71"/>
        <v/>
      </c>
      <c r="F706" s="19"/>
      <c r="G706" s="20"/>
      <c r="H706" s="21">
        <f t="shared" si="72"/>
        <v>0</v>
      </c>
      <c r="I706" s="21">
        <f t="shared" si="73"/>
        <v>0</v>
      </c>
      <c r="J706" s="22">
        <f t="shared" si="74"/>
        <v>0</v>
      </c>
      <c r="K706" s="21">
        <f t="shared" si="75"/>
        <v>0</v>
      </c>
      <c r="L706" s="22">
        <f t="shared" si="76"/>
        <v>0</v>
      </c>
      <c r="M706" s="12" t="e">
        <f>VLOOKUP(請求明細!D706*1,コードリスト!A:E,5,FALSE)</f>
        <v>#VALUE!</v>
      </c>
      <c r="CF706" s="4"/>
      <c r="CH706" s="4"/>
      <c r="CK706" s="4"/>
    </row>
    <row r="707" spans="1:89" ht="11.25" customHeight="1" x14ac:dyDescent="0.4">
      <c r="A707" s="17">
        <v>706</v>
      </c>
      <c r="B707" s="23"/>
      <c r="C707" s="14"/>
      <c r="D707" s="12" t="str">
        <f t="shared" ref="D707:D770" si="77">LEFT(C707,4)</f>
        <v/>
      </c>
      <c r="E707" s="12" t="str">
        <f t="shared" ref="E707:E770" si="78">MID(C707,5,2)</f>
        <v/>
      </c>
      <c r="F707" s="19"/>
      <c r="G707" s="20"/>
      <c r="H707" s="21">
        <f t="shared" ref="H707:H770" si="79">ROUNDDOWN(G707/1.1,0)</f>
        <v>0</v>
      </c>
      <c r="I707" s="21">
        <f t="shared" ref="I707:I770" si="80">ROUND(H707*$O$2,0)</f>
        <v>0</v>
      </c>
      <c r="J707" s="22">
        <f t="shared" ref="J707:J770" si="81">H707-I707</f>
        <v>0</v>
      </c>
      <c r="K707" s="21">
        <f t="shared" ref="K707:K770" si="82">ROUND(H707*(1-$P$2),0)</f>
        <v>0</v>
      </c>
      <c r="L707" s="22">
        <f t="shared" ref="L707:L770" si="83">K707-J707</f>
        <v>0</v>
      </c>
      <c r="M707" s="12" t="e">
        <f>VLOOKUP(請求明細!D707*1,コードリスト!A:E,5,FALSE)</f>
        <v>#VALUE!</v>
      </c>
      <c r="CF707" s="4"/>
      <c r="CH707" s="4"/>
      <c r="CK707" s="4"/>
    </row>
    <row r="708" spans="1:89" ht="11.25" customHeight="1" x14ac:dyDescent="0.4">
      <c r="A708" s="17">
        <v>707</v>
      </c>
      <c r="B708" s="23"/>
      <c r="C708" s="14"/>
      <c r="D708" s="12" t="str">
        <f t="shared" si="77"/>
        <v/>
      </c>
      <c r="E708" s="12" t="str">
        <f t="shared" si="78"/>
        <v/>
      </c>
      <c r="F708" s="19"/>
      <c r="G708" s="20"/>
      <c r="H708" s="21">
        <f t="shared" si="79"/>
        <v>0</v>
      </c>
      <c r="I708" s="21">
        <f t="shared" si="80"/>
        <v>0</v>
      </c>
      <c r="J708" s="22">
        <f t="shared" si="81"/>
        <v>0</v>
      </c>
      <c r="K708" s="21">
        <f t="shared" si="82"/>
        <v>0</v>
      </c>
      <c r="L708" s="22">
        <f t="shared" si="83"/>
        <v>0</v>
      </c>
      <c r="M708" s="12" t="e">
        <f>VLOOKUP(請求明細!D708*1,コードリスト!A:E,5,FALSE)</f>
        <v>#VALUE!</v>
      </c>
      <c r="CF708" s="4"/>
      <c r="CH708" s="4"/>
      <c r="CK708" s="4"/>
    </row>
    <row r="709" spans="1:89" ht="11.25" customHeight="1" x14ac:dyDescent="0.4">
      <c r="A709" s="17">
        <v>708</v>
      </c>
      <c r="B709" s="23"/>
      <c r="C709" s="14"/>
      <c r="D709" s="12" t="str">
        <f t="shared" si="77"/>
        <v/>
      </c>
      <c r="E709" s="12" t="str">
        <f t="shared" si="78"/>
        <v/>
      </c>
      <c r="F709" s="19"/>
      <c r="G709" s="20"/>
      <c r="H709" s="21">
        <f t="shared" si="79"/>
        <v>0</v>
      </c>
      <c r="I709" s="21">
        <f t="shared" si="80"/>
        <v>0</v>
      </c>
      <c r="J709" s="22">
        <f t="shared" si="81"/>
        <v>0</v>
      </c>
      <c r="K709" s="21">
        <f t="shared" si="82"/>
        <v>0</v>
      </c>
      <c r="L709" s="22">
        <f t="shared" si="83"/>
        <v>0</v>
      </c>
      <c r="M709" s="12" t="e">
        <f>VLOOKUP(請求明細!D709*1,コードリスト!A:E,5,FALSE)</f>
        <v>#VALUE!</v>
      </c>
      <c r="CF709" s="4"/>
      <c r="CH709" s="4"/>
      <c r="CK709" s="4"/>
    </row>
    <row r="710" spans="1:89" ht="11.25" customHeight="1" x14ac:dyDescent="0.4">
      <c r="A710" s="17">
        <v>709</v>
      </c>
      <c r="B710" s="23"/>
      <c r="C710" s="14"/>
      <c r="D710" s="12" t="str">
        <f t="shared" si="77"/>
        <v/>
      </c>
      <c r="E710" s="12" t="str">
        <f t="shared" si="78"/>
        <v/>
      </c>
      <c r="F710" s="19"/>
      <c r="G710" s="20"/>
      <c r="H710" s="21">
        <f t="shared" si="79"/>
        <v>0</v>
      </c>
      <c r="I710" s="21">
        <f t="shared" si="80"/>
        <v>0</v>
      </c>
      <c r="J710" s="22">
        <f t="shared" si="81"/>
        <v>0</v>
      </c>
      <c r="K710" s="21">
        <f t="shared" si="82"/>
        <v>0</v>
      </c>
      <c r="L710" s="22">
        <f t="shared" si="83"/>
        <v>0</v>
      </c>
      <c r="M710" s="12" t="e">
        <f>VLOOKUP(請求明細!D710*1,コードリスト!A:E,5,FALSE)</f>
        <v>#VALUE!</v>
      </c>
      <c r="CF710" s="4"/>
      <c r="CH710" s="4"/>
      <c r="CK710" s="4"/>
    </row>
    <row r="711" spans="1:89" ht="11.25" customHeight="1" x14ac:dyDescent="0.4">
      <c r="A711" s="17">
        <v>710</v>
      </c>
      <c r="B711" s="23"/>
      <c r="C711" s="14"/>
      <c r="D711" s="12" t="str">
        <f t="shared" si="77"/>
        <v/>
      </c>
      <c r="E711" s="12" t="str">
        <f t="shared" si="78"/>
        <v/>
      </c>
      <c r="F711" s="19"/>
      <c r="G711" s="20"/>
      <c r="H711" s="21">
        <f t="shared" si="79"/>
        <v>0</v>
      </c>
      <c r="I711" s="21">
        <f t="shared" si="80"/>
        <v>0</v>
      </c>
      <c r="J711" s="22">
        <f t="shared" si="81"/>
        <v>0</v>
      </c>
      <c r="K711" s="21">
        <f t="shared" si="82"/>
        <v>0</v>
      </c>
      <c r="L711" s="22">
        <f t="shared" si="83"/>
        <v>0</v>
      </c>
      <c r="M711" s="12" t="e">
        <f>VLOOKUP(請求明細!D711*1,コードリスト!A:E,5,FALSE)</f>
        <v>#VALUE!</v>
      </c>
      <c r="CF711" s="4"/>
      <c r="CH711" s="4"/>
      <c r="CK711" s="4"/>
    </row>
    <row r="712" spans="1:89" ht="11.25" customHeight="1" x14ac:dyDescent="0.4">
      <c r="A712" s="17">
        <v>711</v>
      </c>
      <c r="B712" s="23"/>
      <c r="C712" s="14"/>
      <c r="D712" s="12" t="str">
        <f t="shared" si="77"/>
        <v/>
      </c>
      <c r="E712" s="12" t="str">
        <f t="shared" si="78"/>
        <v/>
      </c>
      <c r="F712" s="19"/>
      <c r="G712" s="20"/>
      <c r="H712" s="21">
        <f t="shared" si="79"/>
        <v>0</v>
      </c>
      <c r="I712" s="21">
        <f t="shared" si="80"/>
        <v>0</v>
      </c>
      <c r="J712" s="22">
        <f t="shared" si="81"/>
        <v>0</v>
      </c>
      <c r="K712" s="21">
        <f t="shared" si="82"/>
        <v>0</v>
      </c>
      <c r="L712" s="22">
        <f t="shared" si="83"/>
        <v>0</v>
      </c>
      <c r="M712" s="12" t="e">
        <f>VLOOKUP(請求明細!D712*1,コードリスト!A:E,5,FALSE)</f>
        <v>#VALUE!</v>
      </c>
      <c r="CF712" s="4"/>
      <c r="CH712" s="4"/>
      <c r="CK712" s="4"/>
    </row>
    <row r="713" spans="1:89" ht="11.25" customHeight="1" x14ac:dyDescent="0.4">
      <c r="A713" s="17">
        <v>712</v>
      </c>
      <c r="B713" s="23"/>
      <c r="C713" s="14"/>
      <c r="D713" s="12" t="str">
        <f t="shared" si="77"/>
        <v/>
      </c>
      <c r="E713" s="12" t="str">
        <f t="shared" si="78"/>
        <v/>
      </c>
      <c r="F713" s="19"/>
      <c r="G713" s="20"/>
      <c r="H713" s="21">
        <f t="shared" si="79"/>
        <v>0</v>
      </c>
      <c r="I713" s="21">
        <f t="shared" si="80"/>
        <v>0</v>
      </c>
      <c r="J713" s="22">
        <f t="shared" si="81"/>
        <v>0</v>
      </c>
      <c r="K713" s="21">
        <f t="shared" si="82"/>
        <v>0</v>
      </c>
      <c r="L713" s="22">
        <f t="shared" si="83"/>
        <v>0</v>
      </c>
      <c r="M713" s="12" t="e">
        <f>VLOOKUP(請求明細!D713*1,コードリスト!A:E,5,FALSE)</f>
        <v>#VALUE!</v>
      </c>
      <c r="CF713" s="4"/>
      <c r="CH713" s="4"/>
      <c r="CK713" s="4"/>
    </row>
    <row r="714" spans="1:89" ht="11.25" customHeight="1" x14ac:dyDescent="0.4">
      <c r="A714" s="17">
        <v>713</v>
      </c>
      <c r="B714" s="23"/>
      <c r="C714" s="14"/>
      <c r="D714" s="12" t="str">
        <f t="shared" si="77"/>
        <v/>
      </c>
      <c r="E714" s="12" t="str">
        <f t="shared" si="78"/>
        <v/>
      </c>
      <c r="F714" s="19"/>
      <c r="G714" s="20"/>
      <c r="H714" s="21">
        <f t="shared" si="79"/>
        <v>0</v>
      </c>
      <c r="I714" s="21">
        <f t="shared" si="80"/>
        <v>0</v>
      </c>
      <c r="J714" s="22">
        <f t="shared" si="81"/>
        <v>0</v>
      </c>
      <c r="K714" s="21">
        <f t="shared" si="82"/>
        <v>0</v>
      </c>
      <c r="L714" s="22">
        <f t="shared" si="83"/>
        <v>0</v>
      </c>
      <c r="M714" s="12" t="e">
        <f>VLOOKUP(請求明細!D714*1,コードリスト!A:E,5,FALSE)</f>
        <v>#VALUE!</v>
      </c>
      <c r="CF714" s="4"/>
      <c r="CH714" s="4"/>
      <c r="CK714" s="4"/>
    </row>
    <row r="715" spans="1:89" ht="11.25" customHeight="1" x14ac:dyDescent="0.4">
      <c r="A715" s="17">
        <v>714</v>
      </c>
      <c r="B715" s="23"/>
      <c r="C715" s="14"/>
      <c r="D715" s="12" t="str">
        <f t="shared" si="77"/>
        <v/>
      </c>
      <c r="E715" s="12" t="str">
        <f t="shared" si="78"/>
        <v/>
      </c>
      <c r="F715" s="19"/>
      <c r="G715" s="20"/>
      <c r="H715" s="21">
        <f t="shared" si="79"/>
        <v>0</v>
      </c>
      <c r="I715" s="21">
        <f t="shared" si="80"/>
        <v>0</v>
      </c>
      <c r="J715" s="22">
        <f t="shared" si="81"/>
        <v>0</v>
      </c>
      <c r="K715" s="21">
        <f t="shared" si="82"/>
        <v>0</v>
      </c>
      <c r="L715" s="22">
        <f t="shared" si="83"/>
        <v>0</v>
      </c>
      <c r="M715" s="12" t="e">
        <f>VLOOKUP(請求明細!D715*1,コードリスト!A:E,5,FALSE)</f>
        <v>#VALUE!</v>
      </c>
      <c r="CF715" s="4"/>
      <c r="CH715" s="4"/>
      <c r="CK715" s="4"/>
    </row>
    <row r="716" spans="1:89" ht="11.25" customHeight="1" x14ac:dyDescent="0.4">
      <c r="A716" s="17">
        <v>715</v>
      </c>
      <c r="B716" s="23"/>
      <c r="C716" s="14"/>
      <c r="D716" s="12" t="str">
        <f t="shared" si="77"/>
        <v/>
      </c>
      <c r="E716" s="12" t="str">
        <f t="shared" si="78"/>
        <v/>
      </c>
      <c r="F716" s="19"/>
      <c r="G716" s="20"/>
      <c r="H716" s="21">
        <f t="shared" si="79"/>
        <v>0</v>
      </c>
      <c r="I716" s="21">
        <f t="shared" si="80"/>
        <v>0</v>
      </c>
      <c r="J716" s="22">
        <f t="shared" si="81"/>
        <v>0</v>
      </c>
      <c r="K716" s="21">
        <f t="shared" si="82"/>
        <v>0</v>
      </c>
      <c r="L716" s="22">
        <f t="shared" si="83"/>
        <v>0</v>
      </c>
      <c r="M716" s="12" t="e">
        <f>VLOOKUP(請求明細!D716*1,コードリスト!A:E,5,FALSE)</f>
        <v>#VALUE!</v>
      </c>
      <c r="CF716" s="4"/>
      <c r="CH716" s="4"/>
      <c r="CK716" s="4"/>
    </row>
    <row r="717" spans="1:89" ht="11.25" customHeight="1" x14ac:dyDescent="0.4">
      <c r="A717" s="17">
        <v>716</v>
      </c>
      <c r="B717" s="23"/>
      <c r="C717" s="14"/>
      <c r="D717" s="12" t="str">
        <f t="shared" si="77"/>
        <v/>
      </c>
      <c r="E717" s="12" t="str">
        <f t="shared" si="78"/>
        <v/>
      </c>
      <c r="F717" s="19"/>
      <c r="G717" s="20"/>
      <c r="H717" s="21">
        <f t="shared" si="79"/>
        <v>0</v>
      </c>
      <c r="I717" s="21">
        <f t="shared" si="80"/>
        <v>0</v>
      </c>
      <c r="J717" s="22">
        <f t="shared" si="81"/>
        <v>0</v>
      </c>
      <c r="K717" s="21">
        <f t="shared" si="82"/>
        <v>0</v>
      </c>
      <c r="L717" s="22">
        <f t="shared" si="83"/>
        <v>0</v>
      </c>
      <c r="M717" s="12" t="e">
        <f>VLOOKUP(請求明細!D717*1,コードリスト!A:E,5,FALSE)</f>
        <v>#VALUE!</v>
      </c>
      <c r="CF717" s="4"/>
      <c r="CH717" s="4"/>
      <c r="CK717" s="4"/>
    </row>
    <row r="718" spans="1:89" ht="11.25" customHeight="1" x14ac:dyDescent="0.4">
      <c r="A718" s="17">
        <v>717</v>
      </c>
      <c r="B718" s="23"/>
      <c r="C718" s="14"/>
      <c r="D718" s="12" t="str">
        <f t="shared" si="77"/>
        <v/>
      </c>
      <c r="E718" s="12" t="str">
        <f t="shared" si="78"/>
        <v/>
      </c>
      <c r="F718" s="19"/>
      <c r="G718" s="20"/>
      <c r="H718" s="21">
        <f t="shared" si="79"/>
        <v>0</v>
      </c>
      <c r="I718" s="21">
        <f t="shared" si="80"/>
        <v>0</v>
      </c>
      <c r="J718" s="22">
        <f t="shared" si="81"/>
        <v>0</v>
      </c>
      <c r="K718" s="21">
        <f t="shared" si="82"/>
        <v>0</v>
      </c>
      <c r="L718" s="22">
        <f t="shared" si="83"/>
        <v>0</v>
      </c>
      <c r="M718" s="12" t="e">
        <f>VLOOKUP(請求明細!D718*1,コードリスト!A:E,5,FALSE)</f>
        <v>#VALUE!</v>
      </c>
      <c r="CF718" s="4"/>
      <c r="CH718" s="4"/>
      <c r="CK718" s="4"/>
    </row>
    <row r="719" spans="1:89" ht="11.25" customHeight="1" x14ac:dyDescent="0.4">
      <c r="A719" s="17">
        <v>718</v>
      </c>
      <c r="B719" s="23"/>
      <c r="C719" s="14"/>
      <c r="D719" s="12" t="str">
        <f t="shared" si="77"/>
        <v/>
      </c>
      <c r="E719" s="12" t="str">
        <f t="shared" si="78"/>
        <v/>
      </c>
      <c r="F719" s="19"/>
      <c r="G719" s="20"/>
      <c r="H719" s="21">
        <f t="shared" si="79"/>
        <v>0</v>
      </c>
      <c r="I719" s="21">
        <f t="shared" si="80"/>
        <v>0</v>
      </c>
      <c r="J719" s="22">
        <f t="shared" si="81"/>
        <v>0</v>
      </c>
      <c r="K719" s="21">
        <f t="shared" si="82"/>
        <v>0</v>
      </c>
      <c r="L719" s="22">
        <f t="shared" si="83"/>
        <v>0</v>
      </c>
      <c r="M719" s="12" t="e">
        <f>VLOOKUP(請求明細!D719*1,コードリスト!A:E,5,FALSE)</f>
        <v>#VALUE!</v>
      </c>
      <c r="CF719" s="4"/>
      <c r="CH719" s="4"/>
      <c r="CK719" s="4"/>
    </row>
    <row r="720" spans="1:89" ht="11.25" customHeight="1" x14ac:dyDescent="0.4">
      <c r="A720" s="17">
        <v>719</v>
      </c>
      <c r="B720" s="23"/>
      <c r="C720" s="14"/>
      <c r="D720" s="12" t="str">
        <f t="shared" si="77"/>
        <v/>
      </c>
      <c r="E720" s="12" t="str">
        <f t="shared" si="78"/>
        <v/>
      </c>
      <c r="F720" s="19"/>
      <c r="G720" s="20"/>
      <c r="H720" s="21">
        <f t="shared" si="79"/>
        <v>0</v>
      </c>
      <c r="I720" s="21">
        <f t="shared" si="80"/>
        <v>0</v>
      </c>
      <c r="J720" s="22">
        <f t="shared" si="81"/>
        <v>0</v>
      </c>
      <c r="K720" s="21">
        <f t="shared" si="82"/>
        <v>0</v>
      </c>
      <c r="L720" s="22">
        <f t="shared" si="83"/>
        <v>0</v>
      </c>
      <c r="M720" s="12" t="e">
        <f>VLOOKUP(請求明細!D720*1,コードリスト!A:E,5,FALSE)</f>
        <v>#VALUE!</v>
      </c>
      <c r="CF720" s="4"/>
      <c r="CH720" s="4"/>
      <c r="CK720" s="4"/>
    </row>
    <row r="721" spans="1:89" ht="11.25" customHeight="1" x14ac:dyDescent="0.4">
      <c r="A721" s="17">
        <v>720</v>
      </c>
      <c r="B721" s="23"/>
      <c r="C721" s="14"/>
      <c r="D721" s="12" t="str">
        <f t="shared" si="77"/>
        <v/>
      </c>
      <c r="E721" s="12" t="str">
        <f t="shared" si="78"/>
        <v/>
      </c>
      <c r="F721" s="19"/>
      <c r="G721" s="20"/>
      <c r="H721" s="21">
        <f t="shared" si="79"/>
        <v>0</v>
      </c>
      <c r="I721" s="21">
        <f t="shared" si="80"/>
        <v>0</v>
      </c>
      <c r="J721" s="22">
        <f t="shared" si="81"/>
        <v>0</v>
      </c>
      <c r="K721" s="21">
        <f t="shared" si="82"/>
        <v>0</v>
      </c>
      <c r="L721" s="22">
        <f t="shared" si="83"/>
        <v>0</v>
      </c>
      <c r="M721" s="12" t="e">
        <f>VLOOKUP(請求明細!D721*1,コードリスト!A:E,5,FALSE)</f>
        <v>#VALUE!</v>
      </c>
      <c r="CF721" s="4"/>
      <c r="CH721" s="4"/>
      <c r="CK721" s="4"/>
    </row>
    <row r="722" spans="1:89" ht="11.25" customHeight="1" x14ac:dyDescent="0.4">
      <c r="A722" s="17">
        <v>721</v>
      </c>
      <c r="B722" s="23"/>
      <c r="C722" s="14"/>
      <c r="D722" s="12" t="str">
        <f t="shared" si="77"/>
        <v/>
      </c>
      <c r="E722" s="12" t="str">
        <f t="shared" si="78"/>
        <v/>
      </c>
      <c r="F722" s="19"/>
      <c r="G722" s="20"/>
      <c r="H722" s="21">
        <f t="shared" si="79"/>
        <v>0</v>
      </c>
      <c r="I722" s="21">
        <f t="shared" si="80"/>
        <v>0</v>
      </c>
      <c r="J722" s="22">
        <f t="shared" si="81"/>
        <v>0</v>
      </c>
      <c r="K722" s="21">
        <f t="shared" si="82"/>
        <v>0</v>
      </c>
      <c r="L722" s="22">
        <f t="shared" si="83"/>
        <v>0</v>
      </c>
      <c r="M722" s="12" t="e">
        <f>VLOOKUP(請求明細!D722*1,コードリスト!A:E,5,FALSE)</f>
        <v>#VALUE!</v>
      </c>
      <c r="CF722" s="4"/>
      <c r="CH722" s="4"/>
      <c r="CK722" s="4"/>
    </row>
    <row r="723" spans="1:89" ht="11.25" customHeight="1" x14ac:dyDescent="0.4">
      <c r="A723" s="17">
        <v>722</v>
      </c>
      <c r="B723" s="23"/>
      <c r="C723" s="14"/>
      <c r="D723" s="12" t="str">
        <f t="shared" si="77"/>
        <v/>
      </c>
      <c r="E723" s="12" t="str">
        <f t="shared" si="78"/>
        <v/>
      </c>
      <c r="F723" s="19"/>
      <c r="G723" s="20"/>
      <c r="H723" s="21">
        <f t="shared" si="79"/>
        <v>0</v>
      </c>
      <c r="I723" s="21">
        <f t="shared" si="80"/>
        <v>0</v>
      </c>
      <c r="J723" s="22">
        <f t="shared" si="81"/>
        <v>0</v>
      </c>
      <c r="K723" s="21">
        <f t="shared" si="82"/>
        <v>0</v>
      </c>
      <c r="L723" s="22">
        <f t="shared" si="83"/>
        <v>0</v>
      </c>
      <c r="M723" s="12" t="e">
        <f>VLOOKUP(請求明細!D723*1,コードリスト!A:E,5,FALSE)</f>
        <v>#VALUE!</v>
      </c>
      <c r="CF723" s="4"/>
      <c r="CH723" s="4"/>
      <c r="CK723" s="4"/>
    </row>
    <row r="724" spans="1:89" ht="11.25" customHeight="1" x14ac:dyDescent="0.4">
      <c r="A724" s="17">
        <v>723</v>
      </c>
      <c r="B724" s="23"/>
      <c r="C724" s="14"/>
      <c r="D724" s="12" t="str">
        <f t="shared" si="77"/>
        <v/>
      </c>
      <c r="E724" s="12" t="str">
        <f t="shared" si="78"/>
        <v/>
      </c>
      <c r="F724" s="19"/>
      <c r="G724" s="20"/>
      <c r="H724" s="21">
        <f t="shared" si="79"/>
        <v>0</v>
      </c>
      <c r="I724" s="21">
        <f t="shared" si="80"/>
        <v>0</v>
      </c>
      <c r="J724" s="22">
        <f t="shared" si="81"/>
        <v>0</v>
      </c>
      <c r="K724" s="21">
        <f t="shared" si="82"/>
        <v>0</v>
      </c>
      <c r="L724" s="22">
        <f t="shared" si="83"/>
        <v>0</v>
      </c>
      <c r="M724" s="12" t="e">
        <f>VLOOKUP(請求明細!D724*1,コードリスト!A:E,5,FALSE)</f>
        <v>#VALUE!</v>
      </c>
      <c r="CF724" s="4"/>
      <c r="CH724" s="4"/>
      <c r="CK724" s="4"/>
    </row>
    <row r="725" spans="1:89" ht="11.25" customHeight="1" x14ac:dyDescent="0.4">
      <c r="A725" s="17">
        <v>724</v>
      </c>
      <c r="B725" s="23"/>
      <c r="C725" s="14"/>
      <c r="D725" s="12" t="str">
        <f t="shared" si="77"/>
        <v/>
      </c>
      <c r="E725" s="12" t="str">
        <f t="shared" si="78"/>
        <v/>
      </c>
      <c r="F725" s="19"/>
      <c r="G725" s="20"/>
      <c r="H725" s="21">
        <f t="shared" si="79"/>
        <v>0</v>
      </c>
      <c r="I725" s="21">
        <f t="shared" si="80"/>
        <v>0</v>
      </c>
      <c r="J725" s="22">
        <f t="shared" si="81"/>
        <v>0</v>
      </c>
      <c r="K725" s="21">
        <f t="shared" si="82"/>
        <v>0</v>
      </c>
      <c r="L725" s="22">
        <f t="shared" si="83"/>
        <v>0</v>
      </c>
      <c r="M725" s="12" t="e">
        <f>VLOOKUP(請求明細!D725*1,コードリスト!A:E,5,FALSE)</f>
        <v>#VALUE!</v>
      </c>
      <c r="CF725" s="4"/>
      <c r="CH725" s="4"/>
      <c r="CK725" s="4"/>
    </row>
    <row r="726" spans="1:89" ht="11.25" customHeight="1" x14ac:dyDescent="0.4">
      <c r="A726" s="17">
        <v>725</v>
      </c>
      <c r="B726" s="23"/>
      <c r="C726" s="14"/>
      <c r="D726" s="12" t="str">
        <f t="shared" si="77"/>
        <v/>
      </c>
      <c r="E726" s="12" t="str">
        <f t="shared" si="78"/>
        <v/>
      </c>
      <c r="F726" s="19"/>
      <c r="G726" s="20"/>
      <c r="H726" s="21">
        <f t="shared" si="79"/>
        <v>0</v>
      </c>
      <c r="I726" s="21">
        <f t="shared" si="80"/>
        <v>0</v>
      </c>
      <c r="J726" s="22">
        <f t="shared" si="81"/>
        <v>0</v>
      </c>
      <c r="K726" s="21">
        <f t="shared" si="82"/>
        <v>0</v>
      </c>
      <c r="L726" s="22">
        <f t="shared" si="83"/>
        <v>0</v>
      </c>
      <c r="M726" s="12" t="e">
        <f>VLOOKUP(請求明細!D726*1,コードリスト!A:E,5,FALSE)</f>
        <v>#VALUE!</v>
      </c>
      <c r="CF726" s="4"/>
      <c r="CH726" s="4"/>
      <c r="CK726" s="4"/>
    </row>
    <row r="727" spans="1:89" ht="11.25" customHeight="1" x14ac:dyDescent="0.4">
      <c r="A727" s="17">
        <v>726</v>
      </c>
      <c r="B727" s="23"/>
      <c r="C727" s="14"/>
      <c r="D727" s="12" t="str">
        <f t="shared" si="77"/>
        <v/>
      </c>
      <c r="E727" s="12" t="str">
        <f t="shared" si="78"/>
        <v/>
      </c>
      <c r="F727" s="19"/>
      <c r="G727" s="20"/>
      <c r="H727" s="21">
        <f t="shared" si="79"/>
        <v>0</v>
      </c>
      <c r="I727" s="21">
        <f t="shared" si="80"/>
        <v>0</v>
      </c>
      <c r="J727" s="22">
        <f t="shared" si="81"/>
        <v>0</v>
      </c>
      <c r="K727" s="21">
        <f t="shared" si="82"/>
        <v>0</v>
      </c>
      <c r="L727" s="22">
        <f t="shared" si="83"/>
        <v>0</v>
      </c>
      <c r="M727" s="12" t="e">
        <f>VLOOKUP(請求明細!D727*1,コードリスト!A:E,5,FALSE)</f>
        <v>#VALUE!</v>
      </c>
      <c r="CF727" s="4"/>
      <c r="CH727" s="4"/>
      <c r="CK727" s="4"/>
    </row>
    <row r="728" spans="1:89" ht="11.25" customHeight="1" x14ac:dyDescent="0.4">
      <c r="A728" s="17">
        <v>727</v>
      </c>
      <c r="B728" s="23"/>
      <c r="C728" s="14"/>
      <c r="D728" s="12" t="str">
        <f t="shared" si="77"/>
        <v/>
      </c>
      <c r="E728" s="12" t="str">
        <f t="shared" si="78"/>
        <v/>
      </c>
      <c r="F728" s="19"/>
      <c r="G728" s="20"/>
      <c r="H728" s="21">
        <f t="shared" si="79"/>
        <v>0</v>
      </c>
      <c r="I728" s="21">
        <f t="shared" si="80"/>
        <v>0</v>
      </c>
      <c r="J728" s="22">
        <f t="shared" si="81"/>
        <v>0</v>
      </c>
      <c r="K728" s="21">
        <f t="shared" si="82"/>
        <v>0</v>
      </c>
      <c r="L728" s="22">
        <f t="shared" si="83"/>
        <v>0</v>
      </c>
      <c r="M728" s="12" t="e">
        <f>VLOOKUP(請求明細!D728*1,コードリスト!A:E,5,FALSE)</f>
        <v>#VALUE!</v>
      </c>
      <c r="CF728" s="4"/>
      <c r="CH728" s="4"/>
      <c r="CK728" s="4"/>
    </row>
    <row r="729" spans="1:89" ht="11.25" customHeight="1" x14ac:dyDescent="0.4">
      <c r="A729" s="17">
        <v>728</v>
      </c>
      <c r="B729" s="23"/>
      <c r="C729" s="14"/>
      <c r="D729" s="12" t="str">
        <f t="shared" si="77"/>
        <v/>
      </c>
      <c r="E729" s="12" t="str">
        <f t="shared" si="78"/>
        <v/>
      </c>
      <c r="F729" s="19"/>
      <c r="G729" s="20"/>
      <c r="H729" s="21">
        <f t="shared" si="79"/>
        <v>0</v>
      </c>
      <c r="I729" s="21">
        <f t="shared" si="80"/>
        <v>0</v>
      </c>
      <c r="J729" s="22">
        <f t="shared" si="81"/>
        <v>0</v>
      </c>
      <c r="K729" s="21">
        <f t="shared" si="82"/>
        <v>0</v>
      </c>
      <c r="L729" s="22">
        <f t="shared" si="83"/>
        <v>0</v>
      </c>
      <c r="M729" s="12" t="e">
        <f>VLOOKUP(請求明細!D729*1,コードリスト!A:E,5,FALSE)</f>
        <v>#VALUE!</v>
      </c>
      <c r="CF729" s="4"/>
      <c r="CH729" s="4"/>
      <c r="CK729" s="4"/>
    </row>
    <row r="730" spans="1:89" ht="11.25" customHeight="1" x14ac:dyDescent="0.4">
      <c r="A730" s="17">
        <v>729</v>
      </c>
      <c r="B730" s="23"/>
      <c r="C730" s="14"/>
      <c r="D730" s="12" t="str">
        <f t="shared" si="77"/>
        <v/>
      </c>
      <c r="E730" s="12" t="str">
        <f t="shared" si="78"/>
        <v/>
      </c>
      <c r="F730" s="19"/>
      <c r="G730" s="20"/>
      <c r="H730" s="21">
        <f t="shared" si="79"/>
        <v>0</v>
      </c>
      <c r="I730" s="21">
        <f t="shared" si="80"/>
        <v>0</v>
      </c>
      <c r="J730" s="22">
        <f t="shared" si="81"/>
        <v>0</v>
      </c>
      <c r="K730" s="21">
        <f t="shared" si="82"/>
        <v>0</v>
      </c>
      <c r="L730" s="22">
        <f t="shared" si="83"/>
        <v>0</v>
      </c>
      <c r="M730" s="12" t="e">
        <f>VLOOKUP(請求明細!D730*1,コードリスト!A:E,5,FALSE)</f>
        <v>#VALUE!</v>
      </c>
      <c r="CF730" s="4"/>
      <c r="CH730" s="4"/>
      <c r="CK730" s="4"/>
    </row>
    <row r="731" spans="1:89" ht="11.25" customHeight="1" x14ac:dyDescent="0.4">
      <c r="A731" s="17">
        <v>730</v>
      </c>
      <c r="B731" s="23"/>
      <c r="C731" s="14"/>
      <c r="D731" s="12" t="str">
        <f t="shared" si="77"/>
        <v/>
      </c>
      <c r="E731" s="12" t="str">
        <f t="shared" si="78"/>
        <v/>
      </c>
      <c r="F731" s="19"/>
      <c r="G731" s="20"/>
      <c r="H731" s="21">
        <f t="shared" si="79"/>
        <v>0</v>
      </c>
      <c r="I731" s="21">
        <f t="shared" si="80"/>
        <v>0</v>
      </c>
      <c r="J731" s="22">
        <f t="shared" si="81"/>
        <v>0</v>
      </c>
      <c r="K731" s="21">
        <f t="shared" si="82"/>
        <v>0</v>
      </c>
      <c r="L731" s="22">
        <f t="shared" si="83"/>
        <v>0</v>
      </c>
      <c r="M731" s="12" t="e">
        <f>VLOOKUP(請求明細!D731*1,コードリスト!A:E,5,FALSE)</f>
        <v>#VALUE!</v>
      </c>
      <c r="CF731" s="4"/>
      <c r="CH731" s="4"/>
      <c r="CK731" s="4"/>
    </row>
    <row r="732" spans="1:89" ht="11.25" customHeight="1" x14ac:dyDescent="0.4">
      <c r="A732" s="17">
        <v>731</v>
      </c>
      <c r="B732" s="23"/>
      <c r="C732" s="14"/>
      <c r="D732" s="12" t="str">
        <f t="shared" si="77"/>
        <v/>
      </c>
      <c r="E732" s="12" t="str">
        <f t="shared" si="78"/>
        <v/>
      </c>
      <c r="F732" s="19"/>
      <c r="G732" s="20"/>
      <c r="H732" s="21">
        <f t="shared" si="79"/>
        <v>0</v>
      </c>
      <c r="I732" s="21">
        <f t="shared" si="80"/>
        <v>0</v>
      </c>
      <c r="J732" s="22">
        <f t="shared" si="81"/>
        <v>0</v>
      </c>
      <c r="K732" s="21">
        <f t="shared" si="82"/>
        <v>0</v>
      </c>
      <c r="L732" s="22">
        <f t="shared" si="83"/>
        <v>0</v>
      </c>
      <c r="M732" s="12" t="e">
        <f>VLOOKUP(請求明細!D732*1,コードリスト!A:E,5,FALSE)</f>
        <v>#VALUE!</v>
      </c>
      <c r="CF732" s="4"/>
      <c r="CH732" s="4"/>
      <c r="CK732" s="4"/>
    </row>
    <row r="733" spans="1:89" ht="11.25" customHeight="1" x14ac:dyDescent="0.4">
      <c r="A733" s="17">
        <v>732</v>
      </c>
      <c r="B733" s="23"/>
      <c r="C733" s="14"/>
      <c r="D733" s="12" t="str">
        <f t="shared" si="77"/>
        <v/>
      </c>
      <c r="E733" s="12" t="str">
        <f t="shared" si="78"/>
        <v/>
      </c>
      <c r="F733" s="19"/>
      <c r="G733" s="20"/>
      <c r="H733" s="21">
        <f t="shared" si="79"/>
        <v>0</v>
      </c>
      <c r="I733" s="21">
        <f t="shared" si="80"/>
        <v>0</v>
      </c>
      <c r="J733" s="22">
        <f t="shared" si="81"/>
        <v>0</v>
      </c>
      <c r="K733" s="21">
        <f t="shared" si="82"/>
        <v>0</v>
      </c>
      <c r="L733" s="22">
        <f t="shared" si="83"/>
        <v>0</v>
      </c>
      <c r="M733" s="12" t="e">
        <f>VLOOKUP(請求明細!D733*1,コードリスト!A:E,5,FALSE)</f>
        <v>#VALUE!</v>
      </c>
      <c r="CF733" s="4"/>
      <c r="CH733" s="4"/>
      <c r="CK733" s="4"/>
    </row>
    <row r="734" spans="1:89" ht="11.25" customHeight="1" x14ac:dyDescent="0.4">
      <c r="A734" s="17">
        <v>733</v>
      </c>
      <c r="B734" s="23"/>
      <c r="C734" s="14"/>
      <c r="D734" s="12" t="str">
        <f t="shared" si="77"/>
        <v/>
      </c>
      <c r="E734" s="12" t="str">
        <f t="shared" si="78"/>
        <v/>
      </c>
      <c r="F734" s="19"/>
      <c r="G734" s="20"/>
      <c r="H734" s="21">
        <f t="shared" si="79"/>
        <v>0</v>
      </c>
      <c r="I734" s="21">
        <f t="shared" si="80"/>
        <v>0</v>
      </c>
      <c r="J734" s="22">
        <f t="shared" si="81"/>
        <v>0</v>
      </c>
      <c r="K734" s="21">
        <f t="shared" si="82"/>
        <v>0</v>
      </c>
      <c r="L734" s="22">
        <f t="shared" si="83"/>
        <v>0</v>
      </c>
      <c r="M734" s="12" t="e">
        <f>VLOOKUP(請求明細!D734*1,コードリスト!A:E,5,FALSE)</f>
        <v>#VALUE!</v>
      </c>
      <c r="CF734" s="4"/>
      <c r="CH734" s="4"/>
      <c r="CK734" s="4"/>
    </row>
    <row r="735" spans="1:89" ht="11.25" customHeight="1" x14ac:dyDescent="0.4">
      <c r="A735" s="17">
        <v>734</v>
      </c>
      <c r="B735" s="23"/>
      <c r="C735" s="14"/>
      <c r="D735" s="12" t="str">
        <f t="shared" si="77"/>
        <v/>
      </c>
      <c r="E735" s="12" t="str">
        <f t="shared" si="78"/>
        <v/>
      </c>
      <c r="F735" s="19"/>
      <c r="G735" s="20"/>
      <c r="H735" s="21">
        <f t="shared" si="79"/>
        <v>0</v>
      </c>
      <c r="I735" s="21">
        <f t="shared" si="80"/>
        <v>0</v>
      </c>
      <c r="J735" s="22">
        <f t="shared" si="81"/>
        <v>0</v>
      </c>
      <c r="K735" s="21">
        <f t="shared" si="82"/>
        <v>0</v>
      </c>
      <c r="L735" s="22">
        <f t="shared" si="83"/>
        <v>0</v>
      </c>
      <c r="M735" s="12" t="e">
        <f>VLOOKUP(請求明細!D735*1,コードリスト!A:E,5,FALSE)</f>
        <v>#VALUE!</v>
      </c>
      <c r="CF735" s="4"/>
      <c r="CH735" s="4"/>
      <c r="CK735" s="4"/>
    </row>
    <row r="736" spans="1:89" ht="11.25" customHeight="1" x14ac:dyDescent="0.4">
      <c r="A736" s="17">
        <v>735</v>
      </c>
      <c r="B736" s="23"/>
      <c r="C736" s="14"/>
      <c r="D736" s="12" t="str">
        <f t="shared" si="77"/>
        <v/>
      </c>
      <c r="E736" s="12" t="str">
        <f t="shared" si="78"/>
        <v/>
      </c>
      <c r="F736" s="19"/>
      <c r="G736" s="20"/>
      <c r="H736" s="21">
        <f t="shared" si="79"/>
        <v>0</v>
      </c>
      <c r="I736" s="21">
        <f t="shared" si="80"/>
        <v>0</v>
      </c>
      <c r="J736" s="22">
        <f t="shared" si="81"/>
        <v>0</v>
      </c>
      <c r="K736" s="21">
        <f t="shared" si="82"/>
        <v>0</v>
      </c>
      <c r="L736" s="22">
        <f t="shared" si="83"/>
        <v>0</v>
      </c>
      <c r="M736" s="12" t="e">
        <f>VLOOKUP(請求明細!D736*1,コードリスト!A:E,5,FALSE)</f>
        <v>#VALUE!</v>
      </c>
      <c r="CF736" s="4"/>
      <c r="CH736" s="4"/>
      <c r="CK736" s="4"/>
    </row>
    <row r="737" spans="1:89" ht="11.25" customHeight="1" x14ac:dyDescent="0.4">
      <c r="A737" s="17">
        <v>736</v>
      </c>
      <c r="B737" s="23"/>
      <c r="C737" s="14"/>
      <c r="D737" s="12" t="str">
        <f t="shared" si="77"/>
        <v/>
      </c>
      <c r="E737" s="12" t="str">
        <f t="shared" si="78"/>
        <v/>
      </c>
      <c r="F737" s="19"/>
      <c r="G737" s="20"/>
      <c r="H737" s="21">
        <f t="shared" si="79"/>
        <v>0</v>
      </c>
      <c r="I737" s="21">
        <f t="shared" si="80"/>
        <v>0</v>
      </c>
      <c r="J737" s="22">
        <f t="shared" si="81"/>
        <v>0</v>
      </c>
      <c r="K737" s="21">
        <f t="shared" si="82"/>
        <v>0</v>
      </c>
      <c r="L737" s="22">
        <f t="shared" si="83"/>
        <v>0</v>
      </c>
      <c r="M737" s="12" t="e">
        <f>VLOOKUP(請求明細!D737*1,コードリスト!A:E,5,FALSE)</f>
        <v>#VALUE!</v>
      </c>
      <c r="CF737" s="4"/>
      <c r="CH737" s="4"/>
      <c r="CK737" s="4"/>
    </row>
    <row r="738" spans="1:89" ht="11.25" customHeight="1" x14ac:dyDescent="0.4">
      <c r="A738" s="17">
        <v>737</v>
      </c>
      <c r="B738" s="23"/>
      <c r="C738" s="14"/>
      <c r="D738" s="12" t="str">
        <f t="shared" si="77"/>
        <v/>
      </c>
      <c r="E738" s="12" t="str">
        <f t="shared" si="78"/>
        <v/>
      </c>
      <c r="F738" s="19"/>
      <c r="G738" s="20"/>
      <c r="H738" s="21">
        <f t="shared" si="79"/>
        <v>0</v>
      </c>
      <c r="I738" s="21">
        <f t="shared" si="80"/>
        <v>0</v>
      </c>
      <c r="J738" s="22">
        <f t="shared" si="81"/>
        <v>0</v>
      </c>
      <c r="K738" s="21">
        <f t="shared" si="82"/>
        <v>0</v>
      </c>
      <c r="L738" s="22">
        <f t="shared" si="83"/>
        <v>0</v>
      </c>
      <c r="M738" s="12" t="e">
        <f>VLOOKUP(請求明細!D738*1,コードリスト!A:E,5,FALSE)</f>
        <v>#VALUE!</v>
      </c>
      <c r="CF738" s="4"/>
      <c r="CH738" s="4"/>
      <c r="CK738" s="4"/>
    </row>
    <row r="739" spans="1:89" ht="11.25" customHeight="1" x14ac:dyDescent="0.4">
      <c r="A739" s="17">
        <v>738</v>
      </c>
      <c r="B739" s="23"/>
      <c r="C739" s="14"/>
      <c r="D739" s="12" t="str">
        <f t="shared" si="77"/>
        <v/>
      </c>
      <c r="E739" s="12" t="str">
        <f t="shared" si="78"/>
        <v/>
      </c>
      <c r="F739" s="19"/>
      <c r="G739" s="20"/>
      <c r="H739" s="21">
        <f t="shared" si="79"/>
        <v>0</v>
      </c>
      <c r="I739" s="21">
        <f t="shared" si="80"/>
        <v>0</v>
      </c>
      <c r="J739" s="22">
        <f t="shared" si="81"/>
        <v>0</v>
      </c>
      <c r="K739" s="21">
        <f t="shared" si="82"/>
        <v>0</v>
      </c>
      <c r="L739" s="22">
        <f t="shared" si="83"/>
        <v>0</v>
      </c>
      <c r="M739" s="12" t="e">
        <f>VLOOKUP(請求明細!D739*1,コードリスト!A:E,5,FALSE)</f>
        <v>#VALUE!</v>
      </c>
      <c r="CF739" s="4"/>
      <c r="CH739" s="4"/>
      <c r="CK739" s="4"/>
    </row>
    <row r="740" spans="1:89" ht="11.25" customHeight="1" x14ac:dyDescent="0.4">
      <c r="A740" s="17">
        <v>739</v>
      </c>
      <c r="B740" s="23"/>
      <c r="C740" s="14"/>
      <c r="D740" s="12" t="str">
        <f t="shared" si="77"/>
        <v/>
      </c>
      <c r="E740" s="12" t="str">
        <f t="shared" si="78"/>
        <v/>
      </c>
      <c r="F740" s="19"/>
      <c r="G740" s="20"/>
      <c r="H740" s="21">
        <f t="shared" si="79"/>
        <v>0</v>
      </c>
      <c r="I740" s="21">
        <f t="shared" si="80"/>
        <v>0</v>
      </c>
      <c r="J740" s="22">
        <f t="shared" si="81"/>
        <v>0</v>
      </c>
      <c r="K740" s="21">
        <f t="shared" si="82"/>
        <v>0</v>
      </c>
      <c r="L740" s="22">
        <f t="shared" si="83"/>
        <v>0</v>
      </c>
      <c r="M740" s="12" t="e">
        <f>VLOOKUP(請求明細!D740*1,コードリスト!A:E,5,FALSE)</f>
        <v>#VALUE!</v>
      </c>
      <c r="CF740" s="4"/>
      <c r="CH740" s="4"/>
      <c r="CK740" s="4"/>
    </row>
    <row r="741" spans="1:89" ht="11.25" customHeight="1" x14ac:dyDescent="0.4">
      <c r="A741" s="17">
        <v>740</v>
      </c>
      <c r="B741" s="23"/>
      <c r="C741" s="14"/>
      <c r="D741" s="12" t="str">
        <f t="shared" si="77"/>
        <v/>
      </c>
      <c r="E741" s="12" t="str">
        <f t="shared" si="78"/>
        <v/>
      </c>
      <c r="F741" s="19"/>
      <c r="G741" s="20"/>
      <c r="H741" s="21">
        <f t="shared" si="79"/>
        <v>0</v>
      </c>
      <c r="I741" s="21">
        <f t="shared" si="80"/>
        <v>0</v>
      </c>
      <c r="J741" s="22">
        <f t="shared" si="81"/>
        <v>0</v>
      </c>
      <c r="K741" s="21">
        <f t="shared" si="82"/>
        <v>0</v>
      </c>
      <c r="L741" s="22">
        <f t="shared" si="83"/>
        <v>0</v>
      </c>
      <c r="M741" s="12" t="e">
        <f>VLOOKUP(請求明細!D741*1,コードリスト!A:E,5,FALSE)</f>
        <v>#VALUE!</v>
      </c>
      <c r="CF741" s="4"/>
      <c r="CH741" s="4"/>
      <c r="CK741" s="4"/>
    </row>
    <row r="742" spans="1:89" ht="11.25" customHeight="1" x14ac:dyDescent="0.4">
      <c r="A742" s="17">
        <v>741</v>
      </c>
      <c r="B742" s="23"/>
      <c r="C742" s="14"/>
      <c r="D742" s="12" t="str">
        <f t="shared" si="77"/>
        <v/>
      </c>
      <c r="E742" s="12" t="str">
        <f t="shared" si="78"/>
        <v/>
      </c>
      <c r="F742" s="19"/>
      <c r="G742" s="20"/>
      <c r="H742" s="21">
        <f t="shared" si="79"/>
        <v>0</v>
      </c>
      <c r="I742" s="21">
        <f t="shared" si="80"/>
        <v>0</v>
      </c>
      <c r="J742" s="22">
        <f t="shared" si="81"/>
        <v>0</v>
      </c>
      <c r="K742" s="21">
        <f t="shared" si="82"/>
        <v>0</v>
      </c>
      <c r="L742" s="22">
        <f t="shared" si="83"/>
        <v>0</v>
      </c>
      <c r="M742" s="12" t="e">
        <f>VLOOKUP(請求明細!D742*1,コードリスト!A:E,5,FALSE)</f>
        <v>#VALUE!</v>
      </c>
      <c r="CF742" s="4"/>
      <c r="CH742" s="4"/>
      <c r="CK742" s="4"/>
    </row>
    <row r="743" spans="1:89" ht="11.25" customHeight="1" x14ac:dyDescent="0.4">
      <c r="A743" s="17">
        <v>742</v>
      </c>
      <c r="B743" s="23"/>
      <c r="C743" s="14"/>
      <c r="D743" s="12" t="str">
        <f t="shared" si="77"/>
        <v/>
      </c>
      <c r="E743" s="12" t="str">
        <f t="shared" si="78"/>
        <v/>
      </c>
      <c r="F743" s="19"/>
      <c r="G743" s="20"/>
      <c r="H743" s="21">
        <f t="shared" si="79"/>
        <v>0</v>
      </c>
      <c r="I743" s="21">
        <f t="shared" si="80"/>
        <v>0</v>
      </c>
      <c r="J743" s="22">
        <f t="shared" si="81"/>
        <v>0</v>
      </c>
      <c r="K743" s="21">
        <f t="shared" si="82"/>
        <v>0</v>
      </c>
      <c r="L743" s="22">
        <f t="shared" si="83"/>
        <v>0</v>
      </c>
      <c r="M743" s="12" t="e">
        <f>VLOOKUP(請求明細!D743*1,コードリスト!A:E,5,FALSE)</f>
        <v>#VALUE!</v>
      </c>
      <c r="CF743" s="4"/>
      <c r="CH743" s="4"/>
      <c r="CK743" s="4"/>
    </row>
    <row r="744" spans="1:89" ht="11.25" customHeight="1" x14ac:dyDescent="0.4">
      <c r="A744" s="17">
        <v>743</v>
      </c>
      <c r="B744" s="23"/>
      <c r="C744" s="14"/>
      <c r="D744" s="12" t="str">
        <f t="shared" si="77"/>
        <v/>
      </c>
      <c r="E744" s="12" t="str">
        <f t="shared" si="78"/>
        <v/>
      </c>
      <c r="F744" s="19"/>
      <c r="G744" s="20"/>
      <c r="H744" s="21">
        <f t="shared" si="79"/>
        <v>0</v>
      </c>
      <c r="I744" s="21">
        <f t="shared" si="80"/>
        <v>0</v>
      </c>
      <c r="J744" s="22">
        <f t="shared" si="81"/>
        <v>0</v>
      </c>
      <c r="K744" s="21">
        <f t="shared" si="82"/>
        <v>0</v>
      </c>
      <c r="L744" s="22">
        <f t="shared" si="83"/>
        <v>0</v>
      </c>
      <c r="M744" s="12" t="e">
        <f>VLOOKUP(請求明細!D744*1,コードリスト!A:E,5,FALSE)</f>
        <v>#VALUE!</v>
      </c>
      <c r="CF744" s="4"/>
      <c r="CH744" s="4"/>
      <c r="CK744" s="4"/>
    </row>
    <row r="745" spans="1:89" ht="11.25" customHeight="1" x14ac:dyDescent="0.4">
      <c r="A745" s="17">
        <v>744</v>
      </c>
      <c r="B745" s="23"/>
      <c r="C745" s="14"/>
      <c r="D745" s="12" t="str">
        <f t="shared" si="77"/>
        <v/>
      </c>
      <c r="E745" s="12" t="str">
        <f t="shared" si="78"/>
        <v/>
      </c>
      <c r="F745" s="19"/>
      <c r="G745" s="20"/>
      <c r="H745" s="21">
        <f t="shared" si="79"/>
        <v>0</v>
      </c>
      <c r="I745" s="21">
        <f t="shared" si="80"/>
        <v>0</v>
      </c>
      <c r="J745" s="22">
        <f t="shared" si="81"/>
        <v>0</v>
      </c>
      <c r="K745" s="21">
        <f t="shared" si="82"/>
        <v>0</v>
      </c>
      <c r="L745" s="22">
        <f t="shared" si="83"/>
        <v>0</v>
      </c>
      <c r="M745" s="12" t="e">
        <f>VLOOKUP(請求明細!D745*1,コードリスト!A:E,5,FALSE)</f>
        <v>#VALUE!</v>
      </c>
      <c r="CF745" s="4"/>
      <c r="CH745" s="4"/>
      <c r="CK745" s="4"/>
    </row>
    <row r="746" spans="1:89" ht="11.25" customHeight="1" x14ac:dyDescent="0.4">
      <c r="A746" s="17">
        <v>745</v>
      </c>
      <c r="B746" s="23"/>
      <c r="C746" s="14"/>
      <c r="D746" s="12" t="str">
        <f t="shared" si="77"/>
        <v/>
      </c>
      <c r="E746" s="12" t="str">
        <f t="shared" si="78"/>
        <v/>
      </c>
      <c r="F746" s="19"/>
      <c r="G746" s="20"/>
      <c r="H746" s="21">
        <f t="shared" si="79"/>
        <v>0</v>
      </c>
      <c r="I746" s="21">
        <f t="shared" si="80"/>
        <v>0</v>
      </c>
      <c r="J746" s="22">
        <f t="shared" si="81"/>
        <v>0</v>
      </c>
      <c r="K746" s="21">
        <f t="shared" si="82"/>
        <v>0</v>
      </c>
      <c r="L746" s="22">
        <f t="shared" si="83"/>
        <v>0</v>
      </c>
      <c r="M746" s="12" t="e">
        <f>VLOOKUP(請求明細!D746*1,コードリスト!A:E,5,FALSE)</f>
        <v>#VALUE!</v>
      </c>
      <c r="CF746" s="4"/>
      <c r="CH746" s="4"/>
      <c r="CK746" s="4"/>
    </row>
    <row r="747" spans="1:89" ht="11.25" customHeight="1" x14ac:dyDescent="0.4">
      <c r="A747" s="17">
        <v>746</v>
      </c>
      <c r="B747" s="23"/>
      <c r="C747" s="14"/>
      <c r="D747" s="12" t="str">
        <f t="shared" si="77"/>
        <v/>
      </c>
      <c r="E747" s="12" t="str">
        <f t="shared" si="78"/>
        <v/>
      </c>
      <c r="F747" s="19"/>
      <c r="G747" s="20"/>
      <c r="H747" s="21">
        <f t="shared" si="79"/>
        <v>0</v>
      </c>
      <c r="I747" s="21">
        <f t="shared" si="80"/>
        <v>0</v>
      </c>
      <c r="J747" s="22">
        <f t="shared" si="81"/>
        <v>0</v>
      </c>
      <c r="K747" s="21">
        <f t="shared" si="82"/>
        <v>0</v>
      </c>
      <c r="L747" s="22">
        <f t="shared" si="83"/>
        <v>0</v>
      </c>
      <c r="M747" s="12" t="e">
        <f>VLOOKUP(請求明細!D747*1,コードリスト!A:E,5,FALSE)</f>
        <v>#VALUE!</v>
      </c>
      <c r="CF747" s="4"/>
      <c r="CH747" s="4"/>
      <c r="CK747" s="4"/>
    </row>
    <row r="748" spans="1:89" ht="11.25" customHeight="1" x14ac:dyDescent="0.4">
      <c r="A748" s="17">
        <v>747</v>
      </c>
      <c r="B748" s="23"/>
      <c r="C748" s="14"/>
      <c r="D748" s="12" t="str">
        <f t="shared" si="77"/>
        <v/>
      </c>
      <c r="E748" s="12" t="str">
        <f t="shared" si="78"/>
        <v/>
      </c>
      <c r="F748" s="19"/>
      <c r="G748" s="20"/>
      <c r="H748" s="21">
        <f t="shared" si="79"/>
        <v>0</v>
      </c>
      <c r="I748" s="21">
        <f t="shared" si="80"/>
        <v>0</v>
      </c>
      <c r="J748" s="22">
        <f t="shared" si="81"/>
        <v>0</v>
      </c>
      <c r="K748" s="21">
        <f t="shared" si="82"/>
        <v>0</v>
      </c>
      <c r="L748" s="22">
        <f t="shared" si="83"/>
        <v>0</v>
      </c>
      <c r="M748" s="12" t="e">
        <f>VLOOKUP(請求明細!D748*1,コードリスト!A:E,5,FALSE)</f>
        <v>#VALUE!</v>
      </c>
      <c r="CF748" s="4"/>
      <c r="CH748" s="4"/>
      <c r="CK748" s="4"/>
    </row>
    <row r="749" spans="1:89" ht="11.25" customHeight="1" x14ac:dyDescent="0.4">
      <c r="A749" s="17">
        <v>748</v>
      </c>
      <c r="B749" s="23"/>
      <c r="C749" s="14"/>
      <c r="D749" s="12" t="str">
        <f t="shared" si="77"/>
        <v/>
      </c>
      <c r="E749" s="12" t="str">
        <f t="shared" si="78"/>
        <v/>
      </c>
      <c r="F749" s="19"/>
      <c r="G749" s="20"/>
      <c r="H749" s="21">
        <f t="shared" si="79"/>
        <v>0</v>
      </c>
      <c r="I749" s="21">
        <f t="shared" si="80"/>
        <v>0</v>
      </c>
      <c r="J749" s="22">
        <f t="shared" si="81"/>
        <v>0</v>
      </c>
      <c r="K749" s="21">
        <f t="shared" si="82"/>
        <v>0</v>
      </c>
      <c r="L749" s="22">
        <f t="shared" si="83"/>
        <v>0</v>
      </c>
      <c r="M749" s="12" t="e">
        <f>VLOOKUP(請求明細!D749*1,コードリスト!A:E,5,FALSE)</f>
        <v>#VALUE!</v>
      </c>
      <c r="CF749" s="4"/>
      <c r="CH749" s="4"/>
      <c r="CK749" s="4"/>
    </row>
    <row r="750" spans="1:89" ht="11.25" customHeight="1" x14ac:dyDescent="0.4">
      <c r="A750" s="17">
        <v>749</v>
      </c>
      <c r="B750" s="23"/>
      <c r="C750" s="14"/>
      <c r="D750" s="12" t="str">
        <f t="shared" si="77"/>
        <v/>
      </c>
      <c r="E750" s="12" t="str">
        <f t="shared" si="78"/>
        <v/>
      </c>
      <c r="F750" s="19"/>
      <c r="G750" s="20"/>
      <c r="H750" s="21">
        <f t="shared" si="79"/>
        <v>0</v>
      </c>
      <c r="I750" s="21">
        <f t="shared" si="80"/>
        <v>0</v>
      </c>
      <c r="J750" s="22">
        <f t="shared" si="81"/>
        <v>0</v>
      </c>
      <c r="K750" s="21">
        <f t="shared" si="82"/>
        <v>0</v>
      </c>
      <c r="L750" s="22">
        <f t="shared" si="83"/>
        <v>0</v>
      </c>
      <c r="M750" s="12" t="e">
        <f>VLOOKUP(請求明細!D750*1,コードリスト!A:E,5,FALSE)</f>
        <v>#VALUE!</v>
      </c>
      <c r="CF750" s="4"/>
      <c r="CH750" s="4"/>
      <c r="CK750" s="4"/>
    </row>
    <row r="751" spans="1:89" ht="11.25" customHeight="1" x14ac:dyDescent="0.4">
      <c r="A751" s="17">
        <v>750</v>
      </c>
      <c r="B751" s="23"/>
      <c r="C751" s="14"/>
      <c r="D751" s="12" t="str">
        <f t="shared" si="77"/>
        <v/>
      </c>
      <c r="E751" s="12" t="str">
        <f t="shared" si="78"/>
        <v/>
      </c>
      <c r="F751" s="19"/>
      <c r="G751" s="20"/>
      <c r="H751" s="21">
        <f t="shared" si="79"/>
        <v>0</v>
      </c>
      <c r="I751" s="21">
        <f t="shared" si="80"/>
        <v>0</v>
      </c>
      <c r="J751" s="22">
        <f t="shared" si="81"/>
        <v>0</v>
      </c>
      <c r="K751" s="21">
        <f t="shared" si="82"/>
        <v>0</v>
      </c>
      <c r="L751" s="22">
        <f t="shared" si="83"/>
        <v>0</v>
      </c>
      <c r="M751" s="12" t="e">
        <f>VLOOKUP(請求明細!D751*1,コードリスト!A:E,5,FALSE)</f>
        <v>#VALUE!</v>
      </c>
      <c r="CF751" s="4"/>
      <c r="CH751" s="4"/>
      <c r="CK751" s="4"/>
    </row>
    <row r="752" spans="1:89" ht="11.25" customHeight="1" x14ac:dyDescent="0.4">
      <c r="A752" s="17">
        <v>751</v>
      </c>
      <c r="B752" s="23"/>
      <c r="C752" s="14"/>
      <c r="D752" s="12" t="str">
        <f t="shared" si="77"/>
        <v/>
      </c>
      <c r="E752" s="12" t="str">
        <f t="shared" si="78"/>
        <v/>
      </c>
      <c r="F752" s="19"/>
      <c r="G752" s="20"/>
      <c r="H752" s="21">
        <f t="shared" si="79"/>
        <v>0</v>
      </c>
      <c r="I752" s="21">
        <f t="shared" si="80"/>
        <v>0</v>
      </c>
      <c r="J752" s="22">
        <f t="shared" si="81"/>
        <v>0</v>
      </c>
      <c r="K752" s="21">
        <f t="shared" si="82"/>
        <v>0</v>
      </c>
      <c r="L752" s="22">
        <f t="shared" si="83"/>
        <v>0</v>
      </c>
      <c r="M752" s="12" t="e">
        <f>VLOOKUP(請求明細!D752*1,コードリスト!A:E,5,FALSE)</f>
        <v>#VALUE!</v>
      </c>
      <c r="CF752" s="4"/>
      <c r="CH752" s="4"/>
      <c r="CK752" s="4"/>
    </row>
    <row r="753" spans="1:89" ht="11.25" customHeight="1" x14ac:dyDescent="0.4">
      <c r="A753" s="17">
        <v>752</v>
      </c>
      <c r="B753" s="23"/>
      <c r="C753" s="14"/>
      <c r="D753" s="12" t="str">
        <f t="shared" si="77"/>
        <v/>
      </c>
      <c r="E753" s="12" t="str">
        <f t="shared" si="78"/>
        <v/>
      </c>
      <c r="F753" s="19"/>
      <c r="G753" s="20"/>
      <c r="H753" s="21">
        <f t="shared" si="79"/>
        <v>0</v>
      </c>
      <c r="I753" s="21">
        <f t="shared" si="80"/>
        <v>0</v>
      </c>
      <c r="J753" s="22">
        <f t="shared" si="81"/>
        <v>0</v>
      </c>
      <c r="K753" s="21">
        <f t="shared" si="82"/>
        <v>0</v>
      </c>
      <c r="L753" s="22">
        <f t="shared" si="83"/>
        <v>0</v>
      </c>
      <c r="M753" s="12" t="e">
        <f>VLOOKUP(請求明細!D753*1,コードリスト!A:E,5,FALSE)</f>
        <v>#VALUE!</v>
      </c>
      <c r="CF753" s="4"/>
      <c r="CH753" s="4"/>
      <c r="CK753" s="4"/>
    </row>
    <row r="754" spans="1:89" ht="11.25" customHeight="1" x14ac:dyDescent="0.4">
      <c r="A754" s="17">
        <v>753</v>
      </c>
      <c r="B754" s="23"/>
      <c r="C754" s="14"/>
      <c r="D754" s="12" t="str">
        <f t="shared" si="77"/>
        <v/>
      </c>
      <c r="E754" s="12" t="str">
        <f t="shared" si="78"/>
        <v/>
      </c>
      <c r="F754" s="19"/>
      <c r="G754" s="20"/>
      <c r="H754" s="21">
        <f t="shared" si="79"/>
        <v>0</v>
      </c>
      <c r="I754" s="21">
        <f t="shared" si="80"/>
        <v>0</v>
      </c>
      <c r="J754" s="22">
        <f t="shared" si="81"/>
        <v>0</v>
      </c>
      <c r="K754" s="21">
        <f t="shared" si="82"/>
        <v>0</v>
      </c>
      <c r="L754" s="22">
        <f t="shared" si="83"/>
        <v>0</v>
      </c>
      <c r="M754" s="12" t="e">
        <f>VLOOKUP(請求明細!D754*1,コードリスト!A:E,5,FALSE)</f>
        <v>#VALUE!</v>
      </c>
      <c r="CF754" s="4"/>
      <c r="CH754" s="4"/>
      <c r="CK754" s="4"/>
    </row>
    <row r="755" spans="1:89" ht="11.25" customHeight="1" x14ac:dyDescent="0.4">
      <c r="A755" s="17">
        <v>754</v>
      </c>
      <c r="B755" s="23"/>
      <c r="C755" s="14"/>
      <c r="D755" s="12" t="str">
        <f t="shared" si="77"/>
        <v/>
      </c>
      <c r="E755" s="12" t="str">
        <f t="shared" si="78"/>
        <v/>
      </c>
      <c r="F755" s="19"/>
      <c r="G755" s="20"/>
      <c r="H755" s="21">
        <f t="shared" si="79"/>
        <v>0</v>
      </c>
      <c r="I755" s="21">
        <f t="shared" si="80"/>
        <v>0</v>
      </c>
      <c r="J755" s="22">
        <f t="shared" si="81"/>
        <v>0</v>
      </c>
      <c r="K755" s="21">
        <f t="shared" si="82"/>
        <v>0</v>
      </c>
      <c r="L755" s="22">
        <f t="shared" si="83"/>
        <v>0</v>
      </c>
      <c r="M755" s="12" t="e">
        <f>VLOOKUP(請求明細!D755*1,コードリスト!A:E,5,FALSE)</f>
        <v>#VALUE!</v>
      </c>
      <c r="CF755" s="4"/>
      <c r="CH755" s="4"/>
      <c r="CK755" s="4"/>
    </row>
    <row r="756" spans="1:89" ht="11.25" customHeight="1" x14ac:dyDescent="0.4">
      <c r="A756" s="17">
        <v>755</v>
      </c>
      <c r="B756" s="23"/>
      <c r="C756" s="14"/>
      <c r="D756" s="12" t="str">
        <f t="shared" si="77"/>
        <v/>
      </c>
      <c r="E756" s="12" t="str">
        <f t="shared" si="78"/>
        <v/>
      </c>
      <c r="F756" s="19"/>
      <c r="G756" s="20"/>
      <c r="H756" s="21">
        <f t="shared" si="79"/>
        <v>0</v>
      </c>
      <c r="I756" s="21">
        <f t="shared" si="80"/>
        <v>0</v>
      </c>
      <c r="J756" s="22">
        <f t="shared" si="81"/>
        <v>0</v>
      </c>
      <c r="K756" s="21">
        <f t="shared" si="82"/>
        <v>0</v>
      </c>
      <c r="L756" s="22">
        <f t="shared" si="83"/>
        <v>0</v>
      </c>
      <c r="M756" s="12" t="e">
        <f>VLOOKUP(請求明細!D756*1,コードリスト!A:E,5,FALSE)</f>
        <v>#VALUE!</v>
      </c>
      <c r="CF756" s="4"/>
      <c r="CH756" s="4"/>
      <c r="CK756" s="4"/>
    </row>
    <row r="757" spans="1:89" ht="11.25" customHeight="1" x14ac:dyDescent="0.4">
      <c r="A757" s="17">
        <v>756</v>
      </c>
      <c r="B757" s="23"/>
      <c r="C757" s="14"/>
      <c r="D757" s="12" t="str">
        <f t="shared" si="77"/>
        <v/>
      </c>
      <c r="E757" s="12" t="str">
        <f t="shared" si="78"/>
        <v/>
      </c>
      <c r="F757" s="19"/>
      <c r="G757" s="20"/>
      <c r="H757" s="21">
        <f t="shared" si="79"/>
        <v>0</v>
      </c>
      <c r="I757" s="21">
        <f t="shared" si="80"/>
        <v>0</v>
      </c>
      <c r="J757" s="22">
        <f t="shared" si="81"/>
        <v>0</v>
      </c>
      <c r="K757" s="21">
        <f t="shared" si="82"/>
        <v>0</v>
      </c>
      <c r="L757" s="22">
        <f t="shared" si="83"/>
        <v>0</v>
      </c>
      <c r="M757" s="12" t="e">
        <f>VLOOKUP(請求明細!D757*1,コードリスト!A:E,5,FALSE)</f>
        <v>#VALUE!</v>
      </c>
      <c r="CF757" s="4"/>
      <c r="CH757" s="4"/>
      <c r="CK757" s="4"/>
    </row>
    <row r="758" spans="1:89" ht="11.25" customHeight="1" x14ac:dyDescent="0.4">
      <c r="A758" s="17">
        <v>757</v>
      </c>
      <c r="B758" s="23"/>
      <c r="C758" s="14"/>
      <c r="D758" s="12" t="str">
        <f t="shared" si="77"/>
        <v/>
      </c>
      <c r="E758" s="12" t="str">
        <f t="shared" si="78"/>
        <v/>
      </c>
      <c r="F758" s="19"/>
      <c r="G758" s="20"/>
      <c r="H758" s="21">
        <f t="shared" si="79"/>
        <v>0</v>
      </c>
      <c r="I758" s="21">
        <f t="shared" si="80"/>
        <v>0</v>
      </c>
      <c r="J758" s="22">
        <f t="shared" si="81"/>
        <v>0</v>
      </c>
      <c r="K758" s="21">
        <f t="shared" si="82"/>
        <v>0</v>
      </c>
      <c r="L758" s="22">
        <f t="shared" si="83"/>
        <v>0</v>
      </c>
      <c r="M758" s="12" t="e">
        <f>VLOOKUP(請求明細!D758*1,コードリスト!A:E,5,FALSE)</f>
        <v>#VALUE!</v>
      </c>
      <c r="CF758" s="4"/>
      <c r="CH758" s="4"/>
      <c r="CK758" s="4"/>
    </row>
    <row r="759" spans="1:89" ht="11.25" customHeight="1" x14ac:dyDescent="0.4">
      <c r="A759" s="17">
        <v>758</v>
      </c>
      <c r="B759" s="23"/>
      <c r="C759" s="14"/>
      <c r="D759" s="12" t="str">
        <f t="shared" si="77"/>
        <v/>
      </c>
      <c r="E759" s="12" t="str">
        <f t="shared" si="78"/>
        <v/>
      </c>
      <c r="F759" s="19"/>
      <c r="G759" s="20"/>
      <c r="H759" s="21">
        <f t="shared" si="79"/>
        <v>0</v>
      </c>
      <c r="I759" s="21">
        <f t="shared" si="80"/>
        <v>0</v>
      </c>
      <c r="J759" s="22">
        <f t="shared" si="81"/>
        <v>0</v>
      </c>
      <c r="K759" s="21">
        <f t="shared" si="82"/>
        <v>0</v>
      </c>
      <c r="L759" s="22">
        <f t="shared" si="83"/>
        <v>0</v>
      </c>
      <c r="M759" s="12" t="e">
        <f>VLOOKUP(請求明細!D759*1,コードリスト!A:E,5,FALSE)</f>
        <v>#VALUE!</v>
      </c>
      <c r="CF759" s="4"/>
      <c r="CH759" s="4"/>
      <c r="CK759" s="4"/>
    </row>
    <row r="760" spans="1:89" ht="11.25" customHeight="1" x14ac:dyDescent="0.4">
      <c r="A760" s="17">
        <v>759</v>
      </c>
      <c r="B760" s="23"/>
      <c r="C760" s="14"/>
      <c r="D760" s="12" t="str">
        <f t="shared" si="77"/>
        <v/>
      </c>
      <c r="E760" s="12" t="str">
        <f t="shared" si="78"/>
        <v/>
      </c>
      <c r="F760" s="19"/>
      <c r="G760" s="20"/>
      <c r="H760" s="21">
        <f t="shared" si="79"/>
        <v>0</v>
      </c>
      <c r="I760" s="21">
        <f t="shared" si="80"/>
        <v>0</v>
      </c>
      <c r="J760" s="22">
        <f t="shared" si="81"/>
        <v>0</v>
      </c>
      <c r="K760" s="21">
        <f t="shared" si="82"/>
        <v>0</v>
      </c>
      <c r="L760" s="22">
        <f t="shared" si="83"/>
        <v>0</v>
      </c>
      <c r="M760" s="12" t="e">
        <f>VLOOKUP(請求明細!D760*1,コードリスト!A:E,5,FALSE)</f>
        <v>#VALUE!</v>
      </c>
      <c r="CF760" s="4"/>
      <c r="CH760" s="4"/>
      <c r="CK760" s="4"/>
    </row>
    <row r="761" spans="1:89" ht="11.25" customHeight="1" x14ac:dyDescent="0.4">
      <c r="A761" s="17">
        <v>760</v>
      </c>
      <c r="B761" s="23"/>
      <c r="C761" s="14"/>
      <c r="D761" s="12" t="str">
        <f t="shared" si="77"/>
        <v/>
      </c>
      <c r="E761" s="12" t="str">
        <f t="shared" si="78"/>
        <v/>
      </c>
      <c r="F761" s="19"/>
      <c r="G761" s="20"/>
      <c r="H761" s="21">
        <f t="shared" si="79"/>
        <v>0</v>
      </c>
      <c r="I761" s="21">
        <f t="shared" si="80"/>
        <v>0</v>
      </c>
      <c r="J761" s="22">
        <f t="shared" si="81"/>
        <v>0</v>
      </c>
      <c r="K761" s="21">
        <f t="shared" si="82"/>
        <v>0</v>
      </c>
      <c r="L761" s="22">
        <f t="shared" si="83"/>
        <v>0</v>
      </c>
      <c r="M761" s="12" t="e">
        <f>VLOOKUP(請求明細!D761*1,コードリスト!A:E,5,FALSE)</f>
        <v>#VALUE!</v>
      </c>
      <c r="CF761" s="4"/>
      <c r="CH761" s="4"/>
      <c r="CK761" s="4"/>
    </row>
    <row r="762" spans="1:89" ht="11.25" customHeight="1" x14ac:dyDescent="0.4">
      <c r="A762" s="17">
        <v>761</v>
      </c>
      <c r="B762" s="23"/>
      <c r="C762" s="14"/>
      <c r="D762" s="12" t="str">
        <f t="shared" si="77"/>
        <v/>
      </c>
      <c r="E762" s="12" t="str">
        <f t="shared" si="78"/>
        <v/>
      </c>
      <c r="F762" s="19"/>
      <c r="G762" s="20"/>
      <c r="H762" s="21">
        <f t="shared" si="79"/>
        <v>0</v>
      </c>
      <c r="I762" s="21">
        <f t="shared" si="80"/>
        <v>0</v>
      </c>
      <c r="J762" s="22">
        <f t="shared" si="81"/>
        <v>0</v>
      </c>
      <c r="K762" s="21">
        <f t="shared" si="82"/>
        <v>0</v>
      </c>
      <c r="L762" s="22">
        <f t="shared" si="83"/>
        <v>0</v>
      </c>
      <c r="M762" s="12" t="e">
        <f>VLOOKUP(請求明細!D762*1,コードリスト!A:E,5,FALSE)</f>
        <v>#VALUE!</v>
      </c>
      <c r="CF762" s="4"/>
      <c r="CH762" s="4"/>
      <c r="CK762" s="4"/>
    </row>
    <row r="763" spans="1:89" ht="11.25" customHeight="1" x14ac:dyDescent="0.4">
      <c r="A763" s="17">
        <v>762</v>
      </c>
      <c r="B763" s="23"/>
      <c r="C763" s="14"/>
      <c r="D763" s="12" t="str">
        <f t="shared" si="77"/>
        <v/>
      </c>
      <c r="E763" s="12" t="str">
        <f t="shared" si="78"/>
        <v/>
      </c>
      <c r="F763" s="19"/>
      <c r="G763" s="20"/>
      <c r="H763" s="21">
        <f t="shared" si="79"/>
        <v>0</v>
      </c>
      <c r="I763" s="21">
        <f t="shared" si="80"/>
        <v>0</v>
      </c>
      <c r="J763" s="22">
        <f t="shared" si="81"/>
        <v>0</v>
      </c>
      <c r="K763" s="21">
        <f t="shared" si="82"/>
        <v>0</v>
      </c>
      <c r="L763" s="22">
        <f t="shared" si="83"/>
        <v>0</v>
      </c>
      <c r="M763" s="12" t="e">
        <f>VLOOKUP(請求明細!D763*1,コードリスト!A:E,5,FALSE)</f>
        <v>#VALUE!</v>
      </c>
      <c r="CF763" s="4"/>
      <c r="CH763" s="4"/>
      <c r="CK763" s="4"/>
    </row>
    <row r="764" spans="1:89" ht="11.25" customHeight="1" x14ac:dyDescent="0.4">
      <c r="A764" s="17">
        <v>763</v>
      </c>
      <c r="B764" s="23"/>
      <c r="C764" s="14"/>
      <c r="D764" s="12" t="str">
        <f t="shared" si="77"/>
        <v/>
      </c>
      <c r="E764" s="12" t="str">
        <f t="shared" si="78"/>
        <v/>
      </c>
      <c r="F764" s="19"/>
      <c r="G764" s="20"/>
      <c r="H764" s="21">
        <f t="shared" si="79"/>
        <v>0</v>
      </c>
      <c r="I764" s="21">
        <f t="shared" si="80"/>
        <v>0</v>
      </c>
      <c r="J764" s="22">
        <f t="shared" si="81"/>
        <v>0</v>
      </c>
      <c r="K764" s="21">
        <f t="shared" si="82"/>
        <v>0</v>
      </c>
      <c r="L764" s="22">
        <f t="shared" si="83"/>
        <v>0</v>
      </c>
      <c r="M764" s="12" t="e">
        <f>VLOOKUP(請求明細!D764*1,コードリスト!A:E,5,FALSE)</f>
        <v>#VALUE!</v>
      </c>
      <c r="CF764" s="4"/>
      <c r="CH764" s="4"/>
      <c r="CK764" s="4"/>
    </row>
    <row r="765" spans="1:89" ht="11.25" customHeight="1" x14ac:dyDescent="0.4">
      <c r="A765" s="17">
        <v>764</v>
      </c>
      <c r="B765" s="23"/>
      <c r="C765" s="14"/>
      <c r="D765" s="12" t="str">
        <f t="shared" si="77"/>
        <v/>
      </c>
      <c r="E765" s="12" t="str">
        <f t="shared" si="78"/>
        <v/>
      </c>
      <c r="F765" s="19"/>
      <c r="G765" s="20"/>
      <c r="H765" s="21">
        <f t="shared" si="79"/>
        <v>0</v>
      </c>
      <c r="I765" s="21">
        <f t="shared" si="80"/>
        <v>0</v>
      </c>
      <c r="J765" s="22">
        <f t="shared" si="81"/>
        <v>0</v>
      </c>
      <c r="K765" s="21">
        <f t="shared" si="82"/>
        <v>0</v>
      </c>
      <c r="L765" s="22">
        <f t="shared" si="83"/>
        <v>0</v>
      </c>
      <c r="M765" s="12" t="e">
        <f>VLOOKUP(請求明細!D765*1,コードリスト!A:E,5,FALSE)</f>
        <v>#VALUE!</v>
      </c>
      <c r="CF765" s="4"/>
      <c r="CH765" s="4"/>
      <c r="CK765" s="4"/>
    </row>
    <row r="766" spans="1:89" ht="11.25" customHeight="1" x14ac:dyDescent="0.4">
      <c r="A766" s="17">
        <v>765</v>
      </c>
      <c r="B766" s="23"/>
      <c r="C766" s="14"/>
      <c r="D766" s="12" t="str">
        <f t="shared" si="77"/>
        <v/>
      </c>
      <c r="E766" s="12" t="str">
        <f t="shared" si="78"/>
        <v/>
      </c>
      <c r="F766" s="19"/>
      <c r="G766" s="20"/>
      <c r="H766" s="21">
        <f t="shared" si="79"/>
        <v>0</v>
      </c>
      <c r="I766" s="21">
        <f t="shared" si="80"/>
        <v>0</v>
      </c>
      <c r="J766" s="22">
        <f t="shared" si="81"/>
        <v>0</v>
      </c>
      <c r="K766" s="21">
        <f t="shared" si="82"/>
        <v>0</v>
      </c>
      <c r="L766" s="22">
        <f t="shared" si="83"/>
        <v>0</v>
      </c>
      <c r="M766" s="12" t="e">
        <f>VLOOKUP(請求明細!D766*1,コードリスト!A:E,5,FALSE)</f>
        <v>#VALUE!</v>
      </c>
      <c r="CF766" s="4"/>
      <c r="CH766" s="4"/>
      <c r="CK766" s="4"/>
    </row>
    <row r="767" spans="1:89" ht="11.25" customHeight="1" x14ac:dyDescent="0.4">
      <c r="A767" s="17">
        <v>766</v>
      </c>
      <c r="B767" s="23"/>
      <c r="C767" s="14"/>
      <c r="D767" s="12" t="str">
        <f t="shared" si="77"/>
        <v/>
      </c>
      <c r="E767" s="12" t="str">
        <f t="shared" si="78"/>
        <v/>
      </c>
      <c r="F767" s="19"/>
      <c r="G767" s="20"/>
      <c r="H767" s="21">
        <f t="shared" si="79"/>
        <v>0</v>
      </c>
      <c r="I767" s="21">
        <f t="shared" si="80"/>
        <v>0</v>
      </c>
      <c r="J767" s="22">
        <f t="shared" si="81"/>
        <v>0</v>
      </c>
      <c r="K767" s="21">
        <f t="shared" si="82"/>
        <v>0</v>
      </c>
      <c r="L767" s="22">
        <f t="shared" si="83"/>
        <v>0</v>
      </c>
      <c r="M767" s="12" t="e">
        <f>VLOOKUP(請求明細!D767*1,コードリスト!A:E,5,FALSE)</f>
        <v>#VALUE!</v>
      </c>
      <c r="CF767" s="4"/>
      <c r="CH767" s="4"/>
      <c r="CK767" s="4"/>
    </row>
    <row r="768" spans="1:89" ht="11.25" customHeight="1" x14ac:dyDescent="0.4">
      <c r="A768" s="17">
        <v>767</v>
      </c>
      <c r="B768" s="23"/>
      <c r="C768" s="14"/>
      <c r="D768" s="12" t="str">
        <f t="shared" si="77"/>
        <v/>
      </c>
      <c r="E768" s="12" t="str">
        <f t="shared" si="78"/>
        <v/>
      </c>
      <c r="F768" s="19"/>
      <c r="G768" s="20"/>
      <c r="H768" s="21">
        <f t="shared" si="79"/>
        <v>0</v>
      </c>
      <c r="I768" s="21">
        <f t="shared" si="80"/>
        <v>0</v>
      </c>
      <c r="J768" s="22">
        <f t="shared" si="81"/>
        <v>0</v>
      </c>
      <c r="K768" s="21">
        <f t="shared" si="82"/>
        <v>0</v>
      </c>
      <c r="L768" s="22">
        <f t="shared" si="83"/>
        <v>0</v>
      </c>
      <c r="M768" s="12" t="e">
        <f>VLOOKUP(請求明細!D768*1,コードリスト!A:E,5,FALSE)</f>
        <v>#VALUE!</v>
      </c>
      <c r="CF768" s="4"/>
      <c r="CH768" s="4"/>
      <c r="CK768" s="4"/>
    </row>
    <row r="769" spans="1:89" ht="11.25" customHeight="1" x14ac:dyDescent="0.4">
      <c r="A769" s="17">
        <v>768</v>
      </c>
      <c r="B769" s="23"/>
      <c r="C769" s="14"/>
      <c r="D769" s="12" t="str">
        <f t="shared" si="77"/>
        <v/>
      </c>
      <c r="E769" s="12" t="str">
        <f t="shared" si="78"/>
        <v/>
      </c>
      <c r="F769" s="19"/>
      <c r="G769" s="20"/>
      <c r="H769" s="21">
        <f t="shared" si="79"/>
        <v>0</v>
      </c>
      <c r="I769" s="21">
        <f t="shared" si="80"/>
        <v>0</v>
      </c>
      <c r="J769" s="22">
        <f t="shared" si="81"/>
        <v>0</v>
      </c>
      <c r="K769" s="21">
        <f t="shared" si="82"/>
        <v>0</v>
      </c>
      <c r="L769" s="22">
        <f t="shared" si="83"/>
        <v>0</v>
      </c>
      <c r="M769" s="12" t="e">
        <f>VLOOKUP(請求明細!D769*1,コードリスト!A:E,5,FALSE)</f>
        <v>#VALUE!</v>
      </c>
      <c r="CF769" s="4"/>
      <c r="CH769" s="4"/>
      <c r="CK769" s="4"/>
    </row>
    <row r="770" spans="1:89" ht="11.25" customHeight="1" x14ac:dyDescent="0.4">
      <c r="A770" s="17">
        <v>769</v>
      </c>
      <c r="B770" s="23"/>
      <c r="C770" s="14"/>
      <c r="D770" s="12" t="str">
        <f t="shared" si="77"/>
        <v/>
      </c>
      <c r="E770" s="12" t="str">
        <f t="shared" si="78"/>
        <v/>
      </c>
      <c r="F770" s="19"/>
      <c r="G770" s="20"/>
      <c r="H770" s="21">
        <f t="shared" si="79"/>
        <v>0</v>
      </c>
      <c r="I770" s="21">
        <f t="shared" si="80"/>
        <v>0</v>
      </c>
      <c r="J770" s="22">
        <f t="shared" si="81"/>
        <v>0</v>
      </c>
      <c r="K770" s="21">
        <f t="shared" si="82"/>
        <v>0</v>
      </c>
      <c r="L770" s="22">
        <f t="shared" si="83"/>
        <v>0</v>
      </c>
      <c r="M770" s="12" t="e">
        <f>VLOOKUP(請求明細!D770*1,コードリスト!A:E,5,FALSE)</f>
        <v>#VALUE!</v>
      </c>
      <c r="CF770" s="4"/>
      <c r="CH770" s="4"/>
      <c r="CK770" s="4"/>
    </row>
    <row r="771" spans="1:89" ht="11.25" customHeight="1" x14ac:dyDescent="0.4">
      <c r="A771" s="17">
        <v>770</v>
      </c>
      <c r="B771" s="23"/>
      <c r="C771" s="14"/>
      <c r="D771" s="12" t="str">
        <f t="shared" ref="D771:D834" si="84">LEFT(C771,4)</f>
        <v/>
      </c>
      <c r="E771" s="12" t="str">
        <f t="shared" ref="E771:E834" si="85">MID(C771,5,2)</f>
        <v/>
      </c>
      <c r="F771" s="19"/>
      <c r="G771" s="20"/>
      <c r="H771" s="21">
        <f t="shared" ref="H771:H834" si="86">ROUNDDOWN(G771/1.1,0)</f>
        <v>0</v>
      </c>
      <c r="I771" s="21">
        <f t="shared" ref="I771:I834" si="87">ROUND(H771*$O$2,0)</f>
        <v>0</v>
      </c>
      <c r="J771" s="22">
        <f t="shared" ref="J771:J834" si="88">H771-I771</f>
        <v>0</v>
      </c>
      <c r="K771" s="21">
        <f t="shared" ref="K771:K834" si="89">ROUND(H771*(1-$P$2),0)</f>
        <v>0</v>
      </c>
      <c r="L771" s="22">
        <f t="shared" ref="L771:L834" si="90">K771-J771</f>
        <v>0</v>
      </c>
      <c r="M771" s="12" t="e">
        <f>VLOOKUP(請求明細!D771*1,コードリスト!A:E,5,FALSE)</f>
        <v>#VALUE!</v>
      </c>
      <c r="CF771" s="4"/>
      <c r="CH771" s="4"/>
      <c r="CK771" s="4"/>
    </row>
    <row r="772" spans="1:89" ht="11.25" customHeight="1" x14ac:dyDescent="0.4">
      <c r="A772" s="17">
        <v>771</v>
      </c>
      <c r="B772" s="23"/>
      <c r="C772" s="14"/>
      <c r="D772" s="12" t="str">
        <f t="shared" si="84"/>
        <v/>
      </c>
      <c r="E772" s="12" t="str">
        <f t="shared" si="85"/>
        <v/>
      </c>
      <c r="F772" s="19"/>
      <c r="G772" s="20"/>
      <c r="H772" s="21">
        <f t="shared" si="86"/>
        <v>0</v>
      </c>
      <c r="I772" s="21">
        <f t="shared" si="87"/>
        <v>0</v>
      </c>
      <c r="J772" s="22">
        <f t="shared" si="88"/>
        <v>0</v>
      </c>
      <c r="K772" s="21">
        <f t="shared" si="89"/>
        <v>0</v>
      </c>
      <c r="L772" s="22">
        <f t="shared" si="90"/>
        <v>0</v>
      </c>
      <c r="M772" s="12" t="e">
        <f>VLOOKUP(請求明細!D772*1,コードリスト!A:E,5,FALSE)</f>
        <v>#VALUE!</v>
      </c>
      <c r="CF772" s="4"/>
      <c r="CH772" s="4"/>
      <c r="CK772" s="4"/>
    </row>
    <row r="773" spans="1:89" ht="11.25" customHeight="1" x14ac:dyDescent="0.4">
      <c r="A773" s="17">
        <v>772</v>
      </c>
      <c r="B773" s="23"/>
      <c r="C773" s="14"/>
      <c r="D773" s="12" t="str">
        <f t="shared" si="84"/>
        <v/>
      </c>
      <c r="E773" s="12" t="str">
        <f t="shared" si="85"/>
        <v/>
      </c>
      <c r="F773" s="19"/>
      <c r="G773" s="20"/>
      <c r="H773" s="21">
        <f t="shared" si="86"/>
        <v>0</v>
      </c>
      <c r="I773" s="21">
        <f t="shared" si="87"/>
        <v>0</v>
      </c>
      <c r="J773" s="22">
        <f t="shared" si="88"/>
        <v>0</v>
      </c>
      <c r="K773" s="21">
        <f t="shared" si="89"/>
        <v>0</v>
      </c>
      <c r="L773" s="22">
        <f t="shared" si="90"/>
        <v>0</v>
      </c>
      <c r="M773" s="12" t="e">
        <f>VLOOKUP(請求明細!D773*1,コードリスト!A:E,5,FALSE)</f>
        <v>#VALUE!</v>
      </c>
      <c r="CF773" s="4"/>
      <c r="CH773" s="4"/>
      <c r="CK773" s="4"/>
    </row>
    <row r="774" spans="1:89" ht="11.25" customHeight="1" x14ac:dyDescent="0.4">
      <c r="A774" s="17">
        <v>773</v>
      </c>
      <c r="B774" s="23"/>
      <c r="C774" s="14"/>
      <c r="D774" s="12" t="str">
        <f t="shared" si="84"/>
        <v/>
      </c>
      <c r="E774" s="12" t="str">
        <f t="shared" si="85"/>
        <v/>
      </c>
      <c r="F774" s="19"/>
      <c r="G774" s="20"/>
      <c r="H774" s="21">
        <f t="shared" si="86"/>
        <v>0</v>
      </c>
      <c r="I774" s="21">
        <f t="shared" si="87"/>
        <v>0</v>
      </c>
      <c r="J774" s="22">
        <f t="shared" si="88"/>
        <v>0</v>
      </c>
      <c r="K774" s="21">
        <f t="shared" si="89"/>
        <v>0</v>
      </c>
      <c r="L774" s="22">
        <f t="shared" si="90"/>
        <v>0</v>
      </c>
      <c r="M774" s="12" t="e">
        <f>VLOOKUP(請求明細!D774*1,コードリスト!A:E,5,FALSE)</f>
        <v>#VALUE!</v>
      </c>
      <c r="CF774" s="4"/>
      <c r="CH774" s="4"/>
      <c r="CK774" s="4"/>
    </row>
    <row r="775" spans="1:89" ht="11.25" customHeight="1" x14ac:dyDescent="0.4">
      <c r="A775" s="17">
        <v>774</v>
      </c>
      <c r="B775" s="23"/>
      <c r="C775" s="14"/>
      <c r="D775" s="12" t="str">
        <f t="shared" si="84"/>
        <v/>
      </c>
      <c r="E775" s="12" t="str">
        <f t="shared" si="85"/>
        <v/>
      </c>
      <c r="F775" s="19"/>
      <c r="G775" s="20"/>
      <c r="H775" s="21">
        <f t="shared" si="86"/>
        <v>0</v>
      </c>
      <c r="I775" s="21">
        <f t="shared" si="87"/>
        <v>0</v>
      </c>
      <c r="J775" s="22">
        <f t="shared" si="88"/>
        <v>0</v>
      </c>
      <c r="K775" s="21">
        <f t="shared" si="89"/>
        <v>0</v>
      </c>
      <c r="L775" s="22">
        <f t="shared" si="90"/>
        <v>0</v>
      </c>
      <c r="M775" s="12" t="e">
        <f>VLOOKUP(請求明細!D775*1,コードリスト!A:E,5,FALSE)</f>
        <v>#VALUE!</v>
      </c>
      <c r="CF775" s="4"/>
      <c r="CH775" s="4"/>
      <c r="CK775" s="4"/>
    </row>
    <row r="776" spans="1:89" ht="11.25" customHeight="1" x14ac:dyDescent="0.4">
      <c r="A776" s="17">
        <v>775</v>
      </c>
      <c r="B776" s="23"/>
      <c r="C776" s="14"/>
      <c r="D776" s="12" t="str">
        <f t="shared" si="84"/>
        <v/>
      </c>
      <c r="E776" s="12" t="str">
        <f t="shared" si="85"/>
        <v/>
      </c>
      <c r="F776" s="19"/>
      <c r="G776" s="20"/>
      <c r="H776" s="21">
        <f t="shared" si="86"/>
        <v>0</v>
      </c>
      <c r="I776" s="21">
        <f t="shared" si="87"/>
        <v>0</v>
      </c>
      <c r="J776" s="22">
        <f t="shared" si="88"/>
        <v>0</v>
      </c>
      <c r="K776" s="21">
        <f t="shared" si="89"/>
        <v>0</v>
      </c>
      <c r="L776" s="22">
        <f t="shared" si="90"/>
        <v>0</v>
      </c>
      <c r="M776" s="12" t="e">
        <f>VLOOKUP(請求明細!D776*1,コードリスト!A:E,5,FALSE)</f>
        <v>#VALUE!</v>
      </c>
      <c r="CF776" s="4"/>
      <c r="CH776" s="4"/>
      <c r="CK776" s="4"/>
    </row>
    <row r="777" spans="1:89" ht="11.25" customHeight="1" x14ac:dyDescent="0.4">
      <c r="A777" s="17">
        <v>776</v>
      </c>
      <c r="B777" s="23"/>
      <c r="C777" s="14"/>
      <c r="D777" s="12" t="str">
        <f t="shared" si="84"/>
        <v/>
      </c>
      <c r="E777" s="12" t="str">
        <f t="shared" si="85"/>
        <v/>
      </c>
      <c r="F777" s="19"/>
      <c r="G777" s="20"/>
      <c r="H777" s="21">
        <f t="shared" si="86"/>
        <v>0</v>
      </c>
      <c r="I777" s="21">
        <f t="shared" si="87"/>
        <v>0</v>
      </c>
      <c r="J777" s="22">
        <f t="shared" si="88"/>
        <v>0</v>
      </c>
      <c r="K777" s="21">
        <f t="shared" si="89"/>
        <v>0</v>
      </c>
      <c r="L777" s="22">
        <f t="shared" si="90"/>
        <v>0</v>
      </c>
      <c r="M777" s="12" t="e">
        <f>VLOOKUP(請求明細!D777*1,コードリスト!A:E,5,FALSE)</f>
        <v>#VALUE!</v>
      </c>
      <c r="CF777" s="4"/>
      <c r="CH777" s="4"/>
      <c r="CK777" s="4"/>
    </row>
    <row r="778" spans="1:89" ht="11.25" customHeight="1" x14ac:dyDescent="0.4">
      <c r="A778" s="17">
        <v>777</v>
      </c>
      <c r="B778" s="23"/>
      <c r="C778" s="14"/>
      <c r="D778" s="12" t="str">
        <f t="shared" si="84"/>
        <v/>
      </c>
      <c r="E778" s="12" t="str">
        <f t="shared" si="85"/>
        <v/>
      </c>
      <c r="F778" s="19"/>
      <c r="G778" s="20"/>
      <c r="H778" s="21">
        <f t="shared" si="86"/>
        <v>0</v>
      </c>
      <c r="I778" s="21">
        <f t="shared" si="87"/>
        <v>0</v>
      </c>
      <c r="J778" s="22">
        <f t="shared" si="88"/>
        <v>0</v>
      </c>
      <c r="K778" s="21">
        <f t="shared" si="89"/>
        <v>0</v>
      </c>
      <c r="L778" s="22">
        <f t="shared" si="90"/>
        <v>0</v>
      </c>
      <c r="M778" s="12" t="e">
        <f>VLOOKUP(請求明細!D778*1,コードリスト!A:E,5,FALSE)</f>
        <v>#VALUE!</v>
      </c>
      <c r="CF778" s="4"/>
      <c r="CH778" s="4"/>
      <c r="CK778" s="4"/>
    </row>
    <row r="779" spans="1:89" ht="11.25" customHeight="1" x14ac:dyDescent="0.4">
      <c r="A779" s="17">
        <v>778</v>
      </c>
      <c r="B779" s="23"/>
      <c r="C779" s="14"/>
      <c r="D779" s="12" t="str">
        <f t="shared" si="84"/>
        <v/>
      </c>
      <c r="E779" s="12" t="str">
        <f t="shared" si="85"/>
        <v/>
      </c>
      <c r="F779" s="19"/>
      <c r="G779" s="20"/>
      <c r="H779" s="21">
        <f t="shared" si="86"/>
        <v>0</v>
      </c>
      <c r="I779" s="21">
        <f t="shared" si="87"/>
        <v>0</v>
      </c>
      <c r="J779" s="22">
        <f t="shared" si="88"/>
        <v>0</v>
      </c>
      <c r="K779" s="21">
        <f t="shared" si="89"/>
        <v>0</v>
      </c>
      <c r="L779" s="22">
        <f t="shared" si="90"/>
        <v>0</v>
      </c>
      <c r="M779" s="12" t="e">
        <f>VLOOKUP(請求明細!D779*1,コードリスト!A:E,5,FALSE)</f>
        <v>#VALUE!</v>
      </c>
      <c r="CF779" s="4"/>
      <c r="CH779" s="4"/>
      <c r="CK779" s="4"/>
    </row>
    <row r="780" spans="1:89" ht="11.25" customHeight="1" x14ac:dyDescent="0.4">
      <c r="A780" s="17">
        <v>779</v>
      </c>
      <c r="B780" s="23"/>
      <c r="C780" s="14"/>
      <c r="D780" s="12" t="str">
        <f t="shared" si="84"/>
        <v/>
      </c>
      <c r="E780" s="12" t="str">
        <f t="shared" si="85"/>
        <v/>
      </c>
      <c r="F780" s="19"/>
      <c r="G780" s="20"/>
      <c r="H780" s="21">
        <f t="shared" si="86"/>
        <v>0</v>
      </c>
      <c r="I780" s="21">
        <f t="shared" si="87"/>
        <v>0</v>
      </c>
      <c r="J780" s="22">
        <f t="shared" si="88"/>
        <v>0</v>
      </c>
      <c r="K780" s="21">
        <f t="shared" si="89"/>
        <v>0</v>
      </c>
      <c r="L780" s="22">
        <f t="shared" si="90"/>
        <v>0</v>
      </c>
      <c r="M780" s="12" t="e">
        <f>VLOOKUP(請求明細!D780*1,コードリスト!A:E,5,FALSE)</f>
        <v>#VALUE!</v>
      </c>
      <c r="CF780" s="4"/>
      <c r="CH780" s="4"/>
      <c r="CK780" s="4"/>
    </row>
    <row r="781" spans="1:89" ht="11.25" customHeight="1" x14ac:dyDescent="0.4">
      <c r="A781" s="17">
        <v>780</v>
      </c>
      <c r="B781" s="23"/>
      <c r="C781" s="14"/>
      <c r="D781" s="12" t="str">
        <f t="shared" si="84"/>
        <v/>
      </c>
      <c r="E781" s="12" t="str">
        <f t="shared" si="85"/>
        <v/>
      </c>
      <c r="F781" s="19"/>
      <c r="G781" s="20"/>
      <c r="H781" s="21">
        <f t="shared" si="86"/>
        <v>0</v>
      </c>
      <c r="I781" s="21">
        <f t="shared" si="87"/>
        <v>0</v>
      </c>
      <c r="J781" s="22">
        <f t="shared" si="88"/>
        <v>0</v>
      </c>
      <c r="K781" s="21">
        <f t="shared" si="89"/>
        <v>0</v>
      </c>
      <c r="L781" s="22">
        <f t="shared" si="90"/>
        <v>0</v>
      </c>
      <c r="M781" s="12" t="e">
        <f>VLOOKUP(請求明細!D781*1,コードリスト!A:E,5,FALSE)</f>
        <v>#VALUE!</v>
      </c>
      <c r="CF781" s="4"/>
      <c r="CH781" s="4"/>
      <c r="CK781" s="4"/>
    </row>
    <row r="782" spans="1:89" ht="11.25" customHeight="1" x14ac:dyDescent="0.4">
      <c r="A782" s="17">
        <v>781</v>
      </c>
      <c r="B782" s="23"/>
      <c r="C782" s="14"/>
      <c r="D782" s="12" t="str">
        <f t="shared" si="84"/>
        <v/>
      </c>
      <c r="E782" s="12" t="str">
        <f t="shared" si="85"/>
        <v/>
      </c>
      <c r="F782" s="19"/>
      <c r="G782" s="20"/>
      <c r="H782" s="21">
        <f t="shared" si="86"/>
        <v>0</v>
      </c>
      <c r="I782" s="21">
        <f t="shared" si="87"/>
        <v>0</v>
      </c>
      <c r="J782" s="22">
        <f t="shared" si="88"/>
        <v>0</v>
      </c>
      <c r="K782" s="21">
        <f t="shared" si="89"/>
        <v>0</v>
      </c>
      <c r="L782" s="22">
        <f t="shared" si="90"/>
        <v>0</v>
      </c>
      <c r="M782" s="12" t="e">
        <f>VLOOKUP(請求明細!D782*1,コードリスト!A:E,5,FALSE)</f>
        <v>#VALUE!</v>
      </c>
      <c r="CF782" s="4"/>
      <c r="CH782" s="4"/>
      <c r="CK782" s="4"/>
    </row>
    <row r="783" spans="1:89" ht="11.25" customHeight="1" x14ac:dyDescent="0.4">
      <c r="A783" s="17">
        <v>782</v>
      </c>
      <c r="B783" s="23"/>
      <c r="C783" s="14"/>
      <c r="D783" s="12" t="str">
        <f t="shared" si="84"/>
        <v/>
      </c>
      <c r="E783" s="12" t="str">
        <f t="shared" si="85"/>
        <v/>
      </c>
      <c r="F783" s="19"/>
      <c r="G783" s="20"/>
      <c r="H783" s="21">
        <f t="shared" si="86"/>
        <v>0</v>
      </c>
      <c r="I783" s="21">
        <f t="shared" si="87"/>
        <v>0</v>
      </c>
      <c r="J783" s="22">
        <f t="shared" si="88"/>
        <v>0</v>
      </c>
      <c r="K783" s="21">
        <f t="shared" si="89"/>
        <v>0</v>
      </c>
      <c r="L783" s="22">
        <f t="shared" si="90"/>
        <v>0</v>
      </c>
      <c r="M783" s="12" t="e">
        <f>VLOOKUP(請求明細!D783*1,コードリスト!A:E,5,FALSE)</f>
        <v>#VALUE!</v>
      </c>
      <c r="CF783" s="4"/>
      <c r="CH783" s="4"/>
      <c r="CK783" s="4"/>
    </row>
    <row r="784" spans="1:89" ht="11.25" customHeight="1" x14ac:dyDescent="0.4">
      <c r="A784" s="17">
        <v>783</v>
      </c>
      <c r="B784" s="23"/>
      <c r="C784" s="14"/>
      <c r="D784" s="12" t="str">
        <f t="shared" si="84"/>
        <v/>
      </c>
      <c r="E784" s="12" t="str">
        <f t="shared" si="85"/>
        <v/>
      </c>
      <c r="F784" s="19"/>
      <c r="G784" s="20"/>
      <c r="H784" s="21">
        <f t="shared" si="86"/>
        <v>0</v>
      </c>
      <c r="I784" s="21">
        <f t="shared" si="87"/>
        <v>0</v>
      </c>
      <c r="J784" s="22">
        <f t="shared" si="88"/>
        <v>0</v>
      </c>
      <c r="K784" s="21">
        <f t="shared" si="89"/>
        <v>0</v>
      </c>
      <c r="L784" s="22">
        <f t="shared" si="90"/>
        <v>0</v>
      </c>
      <c r="M784" s="12" t="e">
        <f>VLOOKUP(請求明細!D784*1,コードリスト!A:E,5,FALSE)</f>
        <v>#VALUE!</v>
      </c>
      <c r="CF784" s="4"/>
      <c r="CH784" s="4"/>
      <c r="CK784" s="4"/>
    </row>
    <row r="785" spans="1:89" ht="11.25" customHeight="1" x14ac:dyDescent="0.4">
      <c r="A785" s="17">
        <v>784</v>
      </c>
      <c r="B785" s="23"/>
      <c r="C785" s="14"/>
      <c r="D785" s="12" t="str">
        <f t="shared" si="84"/>
        <v/>
      </c>
      <c r="E785" s="12" t="str">
        <f t="shared" si="85"/>
        <v/>
      </c>
      <c r="F785" s="19"/>
      <c r="G785" s="20"/>
      <c r="H785" s="21">
        <f t="shared" si="86"/>
        <v>0</v>
      </c>
      <c r="I785" s="21">
        <f t="shared" si="87"/>
        <v>0</v>
      </c>
      <c r="J785" s="22">
        <f t="shared" si="88"/>
        <v>0</v>
      </c>
      <c r="K785" s="21">
        <f t="shared" si="89"/>
        <v>0</v>
      </c>
      <c r="L785" s="22">
        <f t="shared" si="90"/>
        <v>0</v>
      </c>
      <c r="M785" s="12" t="e">
        <f>VLOOKUP(請求明細!D785*1,コードリスト!A:E,5,FALSE)</f>
        <v>#VALUE!</v>
      </c>
      <c r="CF785" s="4"/>
      <c r="CH785" s="4"/>
      <c r="CK785" s="4"/>
    </row>
    <row r="786" spans="1:89" ht="11.25" customHeight="1" x14ac:dyDescent="0.4">
      <c r="A786" s="17">
        <v>785</v>
      </c>
      <c r="B786" s="23"/>
      <c r="C786" s="14"/>
      <c r="D786" s="12" t="str">
        <f t="shared" si="84"/>
        <v/>
      </c>
      <c r="E786" s="12" t="str">
        <f t="shared" si="85"/>
        <v/>
      </c>
      <c r="F786" s="19"/>
      <c r="G786" s="20"/>
      <c r="H786" s="21">
        <f t="shared" si="86"/>
        <v>0</v>
      </c>
      <c r="I786" s="21">
        <f t="shared" si="87"/>
        <v>0</v>
      </c>
      <c r="J786" s="22">
        <f t="shared" si="88"/>
        <v>0</v>
      </c>
      <c r="K786" s="21">
        <f t="shared" si="89"/>
        <v>0</v>
      </c>
      <c r="L786" s="22">
        <f t="shared" si="90"/>
        <v>0</v>
      </c>
      <c r="M786" s="12" t="e">
        <f>VLOOKUP(請求明細!D786*1,コードリスト!A:E,5,FALSE)</f>
        <v>#VALUE!</v>
      </c>
      <c r="CF786" s="4"/>
      <c r="CH786" s="4"/>
      <c r="CK786" s="4"/>
    </row>
    <row r="787" spans="1:89" ht="11.25" customHeight="1" x14ac:dyDescent="0.4">
      <c r="A787" s="17">
        <v>786</v>
      </c>
      <c r="B787" s="23"/>
      <c r="C787" s="14"/>
      <c r="D787" s="12" t="str">
        <f t="shared" si="84"/>
        <v/>
      </c>
      <c r="E787" s="12" t="str">
        <f t="shared" si="85"/>
        <v/>
      </c>
      <c r="F787" s="19"/>
      <c r="G787" s="20"/>
      <c r="H787" s="21">
        <f t="shared" si="86"/>
        <v>0</v>
      </c>
      <c r="I787" s="21">
        <f t="shared" si="87"/>
        <v>0</v>
      </c>
      <c r="J787" s="22">
        <f t="shared" si="88"/>
        <v>0</v>
      </c>
      <c r="K787" s="21">
        <f t="shared" si="89"/>
        <v>0</v>
      </c>
      <c r="L787" s="22">
        <f t="shared" si="90"/>
        <v>0</v>
      </c>
      <c r="M787" s="12" t="e">
        <f>VLOOKUP(請求明細!D787*1,コードリスト!A:E,5,FALSE)</f>
        <v>#VALUE!</v>
      </c>
      <c r="CF787" s="4"/>
      <c r="CH787" s="4"/>
      <c r="CK787" s="4"/>
    </row>
    <row r="788" spans="1:89" ht="11.25" customHeight="1" x14ac:dyDescent="0.4">
      <c r="A788" s="17">
        <v>787</v>
      </c>
      <c r="B788" s="23"/>
      <c r="C788" s="14"/>
      <c r="D788" s="12" t="str">
        <f t="shared" si="84"/>
        <v/>
      </c>
      <c r="E788" s="12" t="str">
        <f t="shared" si="85"/>
        <v/>
      </c>
      <c r="F788" s="19"/>
      <c r="G788" s="20"/>
      <c r="H788" s="21">
        <f t="shared" si="86"/>
        <v>0</v>
      </c>
      <c r="I788" s="21">
        <f t="shared" si="87"/>
        <v>0</v>
      </c>
      <c r="J788" s="22">
        <f t="shared" si="88"/>
        <v>0</v>
      </c>
      <c r="K788" s="21">
        <f t="shared" si="89"/>
        <v>0</v>
      </c>
      <c r="L788" s="22">
        <f t="shared" si="90"/>
        <v>0</v>
      </c>
      <c r="M788" s="12" t="e">
        <f>VLOOKUP(請求明細!D788*1,コードリスト!A:E,5,FALSE)</f>
        <v>#VALUE!</v>
      </c>
      <c r="CF788" s="4"/>
      <c r="CH788" s="4"/>
      <c r="CK788" s="4"/>
    </row>
    <row r="789" spans="1:89" ht="11.25" customHeight="1" x14ac:dyDescent="0.4">
      <c r="A789" s="17">
        <v>788</v>
      </c>
      <c r="B789" s="23"/>
      <c r="C789" s="14"/>
      <c r="D789" s="12" t="str">
        <f t="shared" si="84"/>
        <v/>
      </c>
      <c r="E789" s="12" t="str">
        <f t="shared" si="85"/>
        <v/>
      </c>
      <c r="F789" s="19"/>
      <c r="G789" s="20"/>
      <c r="H789" s="21">
        <f t="shared" si="86"/>
        <v>0</v>
      </c>
      <c r="I789" s="21">
        <f t="shared" si="87"/>
        <v>0</v>
      </c>
      <c r="J789" s="22">
        <f t="shared" si="88"/>
        <v>0</v>
      </c>
      <c r="K789" s="21">
        <f t="shared" si="89"/>
        <v>0</v>
      </c>
      <c r="L789" s="22">
        <f t="shared" si="90"/>
        <v>0</v>
      </c>
      <c r="M789" s="12" t="e">
        <f>VLOOKUP(請求明細!D789*1,コードリスト!A:E,5,FALSE)</f>
        <v>#VALUE!</v>
      </c>
      <c r="CF789" s="4"/>
      <c r="CH789" s="4"/>
      <c r="CK789" s="4"/>
    </row>
    <row r="790" spans="1:89" ht="11.25" customHeight="1" x14ac:dyDescent="0.4">
      <c r="A790" s="17">
        <v>789</v>
      </c>
      <c r="B790" s="23"/>
      <c r="C790" s="14"/>
      <c r="D790" s="12" t="str">
        <f t="shared" si="84"/>
        <v/>
      </c>
      <c r="E790" s="12" t="str">
        <f t="shared" si="85"/>
        <v/>
      </c>
      <c r="F790" s="19"/>
      <c r="G790" s="20"/>
      <c r="H790" s="21">
        <f t="shared" si="86"/>
        <v>0</v>
      </c>
      <c r="I790" s="21">
        <f t="shared" si="87"/>
        <v>0</v>
      </c>
      <c r="J790" s="22">
        <f t="shared" si="88"/>
        <v>0</v>
      </c>
      <c r="K790" s="21">
        <f t="shared" si="89"/>
        <v>0</v>
      </c>
      <c r="L790" s="22">
        <f t="shared" si="90"/>
        <v>0</v>
      </c>
      <c r="M790" s="12" t="e">
        <f>VLOOKUP(請求明細!D790*1,コードリスト!A:E,5,FALSE)</f>
        <v>#VALUE!</v>
      </c>
      <c r="CF790" s="4"/>
      <c r="CH790" s="4"/>
      <c r="CK790" s="4"/>
    </row>
    <row r="791" spans="1:89" ht="11.25" customHeight="1" x14ac:dyDescent="0.4">
      <c r="A791" s="17">
        <v>790</v>
      </c>
      <c r="B791" s="23"/>
      <c r="C791" s="14"/>
      <c r="D791" s="12" t="str">
        <f t="shared" si="84"/>
        <v/>
      </c>
      <c r="E791" s="12" t="str">
        <f t="shared" si="85"/>
        <v/>
      </c>
      <c r="F791" s="19"/>
      <c r="G791" s="20"/>
      <c r="H791" s="21">
        <f t="shared" si="86"/>
        <v>0</v>
      </c>
      <c r="I791" s="21">
        <f t="shared" si="87"/>
        <v>0</v>
      </c>
      <c r="J791" s="22">
        <f t="shared" si="88"/>
        <v>0</v>
      </c>
      <c r="K791" s="21">
        <f t="shared" si="89"/>
        <v>0</v>
      </c>
      <c r="L791" s="22">
        <f t="shared" si="90"/>
        <v>0</v>
      </c>
      <c r="M791" s="12" t="e">
        <f>VLOOKUP(請求明細!D791*1,コードリスト!A:E,5,FALSE)</f>
        <v>#VALUE!</v>
      </c>
      <c r="CF791" s="4"/>
      <c r="CH791" s="4"/>
      <c r="CK791" s="4"/>
    </row>
    <row r="792" spans="1:89" ht="11.25" customHeight="1" x14ac:dyDescent="0.4">
      <c r="A792" s="17">
        <v>791</v>
      </c>
      <c r="B792" s="23"/>
      <c r="C792" s="14"/>
      <c r="D792" s="12" t="str">
        <f t="shared" si="84"/>
        <v/>
      </c>
      <c r="E792" s="12" t="str">
        <f t="shared" si="85"/>
        <v/>
      </c>
      <c r="F792" s="19"/>
      <c r="G792" s="20"/>
      <c r="H792" s="21">
        <f t="shared" si="86"/>
        <v>0</v>
      </c>
      <c r="I792" s="21">
        <f t="shared" si="87"/>
        <v>0</v>
      </c>
      <c r="J792" s="22">
        <f t="shared" si="88"/>
        <v>0</v>
      </c>
      <c r="K792" s="21">
        <f t="shared" si="89"/>
        <v>0</v>
      </c>
      <c r="L792" s="22">
        <f t="shared" si="90"/>
        <v>0</v>
      </c>
      <c r="M792" s="12" t="e">
        <f>VLOOKUP(請求明細!D792*1,コードリスト!A:E,5,FALSE)</f>
        <v>#VALUE!</v>
      </c>
      <c r="CF792" s="4"/>
      <c r="CH792" s="4"/>
      <c r="CK792" s="4"/>
    </row>
    <row r="793" spans="1:89" ht="11.25" customHeight="1" x14ac:dyDescent="0.4">
      <c r="A793" s="17">
        <v>792</v>
      </c>
      <c r="B793" s="23"/>
      <c r="C793" s="14"/>
      <c r="D793" s="12" t="str">
        <f t="shared" si="84"/>
        <v/>
      </c>
      <c r="E793" s="12" t="str">
        <f t="shared" si="85"/>
        <v/>
      </c>
      <c r="F793" s="19"/>
      <c r="G793" s="20"/>
      <c r="H793" s="21">
        <f t="shared" si="86"/>
        <v>0</v>
      </c>
      <c r="I793" s="21">
        <f t="shared" si="87"/>
        <v>0</v>
      </c>
      <c r="J793" s="22">
        <f t="shared" si="88"/>
        <v>0</v>
      </c>
      <c r="K793" s="21">
        <f t="shared" si="89"/>
        <v>0</v>
      </c>
      <c r="L793" s="22">
        <f t="shared" si="90"/>
        <v>0</v>
      </c>
      <c r="M793" s="12" t="e">
        <f>VLOOKUP(請求明細!D793*1,コードリスト!A:E,5,FALSE)</f>
        <v>#VALUE!</v>
      </c>
      <c r="CF793" s="4"/>
      <c r="CH793" s="4"/>
      <c r="CK793" s="4"/>
    </row>
    <row r="794" spans="1:89" ht="11.25" customHeight="1" x14ac:dyDescent="0.4">
      <c r="A794" s="17">
        <v>793</v>
      </c>
      <c r="B794" s="23"/>
      <c r="C794" s="14"/>
      <c r="D794" s="12" t="str">
        <f t="shared" si="84"/>
        <v/>
      </c>
      <c r="E794" s="12" t="str">
        <f t="shared" si="85"/>
        <v/>
      </c>
      <c r="F794" s="19"/>
      <c r="G794" s="20"/>
      <c r="H794" s="21">
        <f t="shared" si="86"/>
        <v>0</v>
      </c>
      <c r="I794" s="21">
        <f t="shared" si="87"/>
        <v>0</v>
      </c>
      <c r="J794" s="22">
        <f t="shared" si="88"/>
        <v>0</v>
      </c>
      <c r="K794" s="21">
        <f t="shared" si="89"/>
        <v>0</v>
      </c>
      <c r="L794" s="22">
        <f t="shared" si="90"/>
        <v>0</v>
      </c>
      <c r="M794" s="12" t="e">
        <f>VLOOKUP(請求明細!D794*1,コードリスト!A:E,5,FALSE)</f>
        <v>#VALUE!</v>
      </c>
      <c r="CF794" s="4"/>
      <c r="CH794" s="4"/>
      <c r="CK794" s="4"/>
    </row>
    <row r="795" spans="1:89" ht="11.25" customHeight="1" x14ac:dyDescent="0.4">
      <c r="A795" s="17">
        <v>794</v>
      </c>
      <c r="B795" s="23"/>
      <c r="C795" s="14"/>
      <c r="D795" s="12" t="str">
        <f t="shared" si="84"/>
        <v/>
      </c>
      <c r="E795" s="12" t="str">
        <f t="shared" si="85"/>
        <v/>
      </c>
      <c r="F795" s="19"/>
      <c r="G795" s="20"/>
      <c r="H795" s="21">
        <f t="shared" si="86"/>
        <v>0</v>
      </c>
      <c r="I795" s="21">
        <f t="shared" si="87"/>
        <v>0</v>
      </c>
      <c r="J795" s="22">
        <f t="shared" si="88"/>
        <v>0</v>
      </c>
      <c r="K795" s="21">
        <f t="shared" si="89"/>
        <v>0</v>
      </c>
      <c r="L795" s="22">
        <f t="shared" si="90"/>
        <v>0</v>
      </c>
      <c r="M795" s="12" t="e">
        <f>VLOOKUP(請求明細!D795*1,コードリスト!A:E,5,FALSE)</f>
        <v>#VALUE!</v>
      </c>
      <c r="CF795" s="4"/>
      <c r="CH795" s="4"/>
      <c r="CK795" s="4"/>
    </row>
    <row r="796" spans="1:89" ht="11.25" customHeight="1" x14ac:dyDescent="0.4">
      <c r="A796" s="17">
        <v>795</v>
      </c>
      <c r="B796" s="23"/>
      <c r="C796" s="14"/>
      <c r="D796" s="12" t="str">
        <f t="shared" si="84"/>
        <v/>
      </c>
      <c r="E796" s="12" t="str">
        <f t="shared" si="85"/>
        <v/>
      </c>
      <c r="F796" s="19"/>
      <c r="G796" s="20"/>
      <c r="H796" s="21">
        <f t="shared" si="86"/>
        <v>0</v>
      </c>
      <c r="I796" s="21">
        <f t="shared" si="87"/>
        <v>0</v>
      </c>
      <c r="J796" s="22">
        <f t="shared" si="88"/>
        <v>0</v>
      </c>
      <c r="K796" s="21">
        <f t="shared" si="89"/>
        <v>0</v>
      </c>
      <c r="L796" s="22">
        <f t="shared" si="90"/>
        <v>0</v>
      </c>
      <c r="M796" s="12" t="e">
        <f>VLOOKUP(請求明細!D796*1,コードリスト!A:E,5,FALSE)</f>
        <v>#VALUE!</v>
      </c>
      <c r="CF796" s="4"/>
      <c r="CH796" s="4"/>
      <c r="CK796" s="4"/>
    </row>
    <row r="797" spans="1:89" ht="11.25" customHeight="1" x14ac:dyDescent="0.4">
      <c r="A797" s="17">
        <v>796</v>
      </c>
      <c r="B797" s="23"/>
      <c r="C797" s="14"/>
      <c r="D797" s="12" t="str">
        <f t="shared" si="84"/>
        <v/>
      </c>
      <c r="E797" s="12" t="str">
        <f t="shared" si="85"/>
        <v/>
      </c>
      <c r="F797" s="19"/>
      <c r="G797" s="20"/>
      <c r="H797" s="21">
        <f t="shared" si="86"/>
        <v>0</v>
      </c>
      <c r="I797" s="21">
        <f t="shared" si="87"/>
        <v>0</v>
      </c>
      <c r="J797" s="22">
        <f t="shared" si="88"/>
        <v>0</v>
      </c>
      <c r="K797" s="21">
        <f t="shared" si="89"/>
        <v>0</v>
      </c>
      <c r="L797" s="22">
        <f t="shared" si="90"/>
        <v>0</v>
      </c>
      <c r="M797" s="12" t="e">
        <f>VLOOKUP(請求明細!D797*1,コードリスト!A:E,5,FALSE)</f>
        <v>#VALUE!</v>
      </c>
      <c r="CF797" s="4"/>
      <c r="CH797" s="4"/>
      <c r="CK797" s="4"/>
    </row>
    <row r="798" spans="1:89" ht="11.25" customHeight="1" x14ac:dyDescent="0.4">
      <c r="A798" s="17">
        <v>797</v>
      </c>
      <c r="B798" s="23"/>
      <c r="C798" s="14"/>
      <c r="D798" s="12" t="str">
        <f t="shared" si="84"/>
        <v/>
      </c>
      <c r="E798" s="12" t="str">
        <f t="shared" si="85"/>
        <v/>
      </c>
      <c r="F798" s="19"/>
      <c r="G798" s="20"/>
      <c r="H798" s="21">
        <f t="shared" si="86"/>
        <v>0</v>
      </c>
      <c r="I798" s="21">
        <f t="shared" si="87"/>
        <v>0</v>
      </c>
      <c r="J798" s="22">
        <f t="shared" si="88"/>
        <v>0</v>
      </c>
      <c r="K798" s="21">
        <f t="shared" si="89"/>
        <v>0</v>
      </c>
      <c r="L798" s="22">
        <f t="shared" si="90"/>
        <v>0</v>
      </c>
      <c r="M798" s="12" t="e">
        <f>VLOOKUP(請求明細!D798*1,コードリスト!A:E,5,FALSE)</f>
        <v>#VALUE!</v>
      </c>
      <c r="CF798" s="4"/>
      <c r="CH798" s="4"/>
      <c r="CK798" s="4"/>
    </row>
    <row r="799" spans="1:89" ht="11.25" customHeight="1" x14ac:dyDescent="0.4">
      <c r="A799" s="17">
        <v>798</v>
      </c>
      <c r="B799" s="23"/>
      <c r="C799" s="14"/>
      <c r="D799" s="12" t="str">
        <f t="shared" si="84"/>
        <v/>
      </c>
      <c r="E799" s="12" t="str">
        <f t="shared" si="85"/>
        <v/>
      </c>
      <c r="F799" s="19"/>
      <c r="G799" s="20"/>
      <c r="H799" s="21">
        <f t="shared" si="86"/>
        <v>0</v>
      </c>
      <c r="I799" s="21">
        <f t="shared" si="87"/>
        <v>0</v>
      </c>
      <c r="J799" s="22">
        <f t="shared" si="88"/>
        <v>0</v>
      </c>
      <c r="K799" s="21">
        <f t="shared" si="89"/>
        <v>0</v>
      </c>
      <c r="L799" s="22">
        <f t="shared" si="90"/>
        <v>0</v>
      </c>
      <c r="M799" s="12" t="e">
        <f>VLOOKUP(請求明細!D799*1,コードリスト!A:E,5,FALSE)</f>
        <v>#VALUE!</v>
      </c>
      <c r="CF799" s="4"/>
      <c r="CH799" s="4"/>
      <c r="CK799" s="4"/>
    </row>
    <row r="800" spans="1:89" ht="11.25" customHeight="1" x14ac:dyDescent="0.4">
      <c r="A800" s="17">
        <v>799</v>
      </c>
      <c r="B800" s="23"/>
      <c r="C800" s="14"/>
      <c r="D800" s="12" t="str">
        <f t="shared" si="84"/>
        <v/>
      </c>
      <c r="E800" s="12" t="str">
        <f t="shared" si="85"/>
        <v/>
      </c>
      <c r="F800" s="19"/>
      <c r="G800" s="20"/>
      <c r="H800" s="21">
        <f t="shared" si="86"/>
        <v>0</v>
      </c>
      <c r="I800" s="21">
        <f t="shared" si="87"/>
        <v>0</v>
      </c>
      <c r="J800" s="22">
        <f t="shared" si="88"/>
        <v>0</v>
      </c>
      <c r="K800" s="21">
        <f t="shared" si="89"/>
        <v>0</v>
      </c>
      <c r="L800" s="22">
        <f t="shared" si="90"/>
        <v>0</v>
      </c>
      <c r="M800" s="12" t="e">
        <f>VLOOKUP(請求明細!D800*1,コードリスト!A:E,5,FALSE)</f>
        <v>#VALUE!</v>
      </c>
      <c r="CF800" s="4"/>
      <c r="CH800" s="4"/>
      <c r="CK800" s="4"/>
    </row>
    <row r="801" spans="1:89" ht="11.25" customHeight="1" x14ac:dyDescent="0.4">
      <c r="A801" s="17">
        <v>800</v>
      </c>
      <c r="B801" s="23"/>
      <c r="C801" s="14"/>
      <c r="D801" s="12" t="str">
        <f t="shared" si="84"/>
        <v/>
      </c>
      <c r="E801" s="12" t="str">
        <f t="shared" si="85"/>
        <v/>
      </c>
      <c r="F801" s="19"/>
      <c r="G801" s="20"/>
      <c r="H801" s="21">
        <f t="shared" si="86"/>
        <v>0</v>
      </c>
      <c r="I801" s="21">
        <f t="shared" si="87"/>
        <v>0</v>
      </c>
      <c r="J801" s="22">
        <f t="shared" si="88"/>
        <v>0</v>
      </c>
      <c r="K801" s="21">
        <f t="shared" si="89"/>
        <v>0</v>
      </c>
      <c r="L801" s="22">
        <f t="shared" si="90"/>
        <v>0</v>
      </c>
      <c r="M801" s="12" t="e">
        <f>VLOOKUP(請求明細!D801*1,コードリスト!A:E,5,FALSE)</f>
        <v>#VALUE!</v>
      </c>
      <c r="CF801" s="4"/>
      <c r="CH801" s="4"/>
      <c r="CK801" s="4"/>
    </row>
    <row r="802" spans="1:89" ht="11.25" customHeight="1" x14ac:dyDescent="0.4">
      <c r="A802" s="17">
        <v>801</v>
      </c>
      <c r="B802" s="23"/>
      <c r="C802" s="14"/>
      <c r="D802" s="12" t="str">
        <f t="shared" si="84"/>
        <v/>
      </c>
      <c r="E802" s="12" t="str">
        <f t="shared" si="85"/>
        <v/>
      </c>
      <c r="F802" s="19"/>
      <c r="G802" s="20"/>
      <c r="H802" s="21">
        <f t="shared" si="86"/>
        <v>0</v>
      </c>
      <c r="I802" s="21">
        <f t="shared" si="87"/>
        <v>0</v>
      </c>
      <c r="J802" s="22">
        <f t="shared" si="88"/>
        <v>0</v>
      </c>
      <c r="K802" s="21">
        <f t="shared" si="89"/>
        <v>0</v>
      </c>
      <c r="L802" s="22">
        <f t="shared" si="90"/>
        <v>0</v>
      </c>
      <c r="M802" s="12" t="e">
        <f>VLOOKUP(請求明細!D802*1,コードリスト!A:E,5,FALSE)</f>
        <v>#VALUE!</v>
      </c>
      <c r="CF802" s="4"/>
      <c r="CH802" s="4"/>
      <c r="CK802" s="4"/>
    </row>
    <row r="803" spans="1:89" ht="11.25" customHeight="1" x14ac:dyDescent="0.4">
      <c r="A803" s="17">
        <v>802</v>
      </c>
      <c r="B803" s="23"/>
      <c r="C803" s="14"/>
      <c r="D803" s="12" t="str">
        <f t="shared" si="84"/>
        <v/>
      </c>
      <c r="E803" s="12" t="str">
        <f t="shared" si="85"/>
        <v/>
      </c>
      <c r="F803" s="19"/>
      <c r="G803" s="20"/>
      <c r="H803" s="21">
        <f t="shared" si="86"/>
        <v>0</v>
      </c>
      <c r="I803" s="21">
        <f t="shared" si="87"/>
        <v>0</v>
      </c>
      <c r="J803" s="22">
        <f t="shared" si="88"/>
        <v>0</v>
      </c>
      <c r="K803" s="21">
        <f t="shared" si="89"/>
        <v>0</v>
      </c>
      <c r="L803" s="22">
        <f t="shared" si="90"/>
        <v>0</v>
      </c>
      <c r="M803" s="12" t="e">
        <f>VLOOKUP(請求明細!D803*1,コードリスト!A:E,5,FALSE)</f>
        <v>#VALUE!</v>
      </c>
      <c r="CF803" s="4"/>
      <c r="CH803" s="4"/>
      <c r="CK803" s="4"/>
    </row>
    <row r="804" spans="1:89" ht="11.25" customHeight="1" x14ac:dyDescent="0.4">
      <c r="A804" s="17">
        <v>803</v>
      </c>
      <c r="B804" s="23"/>
      <c r="C804" s="14"/>
      <c r="D804" s="12" t="str">
        <f t="shared" si="84"/>
        <v/>
      </c>
      <c r="E804" s="12" t="str">
        <f t="shared" si="85"/>
        <v/>
      </c>
      <c r="F804" s="19"/>
      <c r="G804" s="20"/>
      <c r="H804" s="21">
        <f t="shared" si="86"/>
        <v>0</v>
      </c>
      <c r="I804" s="21">
        <f t="shared" si="87"/>
        <v>0</v>
      </c>
      <c r="J804" s="22">
        <f t="shared" si="88"/>
        <v>0</v>
      </c>
      <c r="K804" s="21">
        <f t="shared" si="89"/>
        <v>0</v>
      </c>
      <c r="L804" s="22">
        <f t="shared" si="90"/>
        <v>0</v>
      </c>
      <c r="M804" s="12" t="e">
        <f>VLOOKUP(請求明細!D804*1,コードリスト!A:E,5,FALSE)</f>
        <v>#VALUE!</v>
      </c>
      <c r="CF804" s="4"/>
      <c r="CH804" s="4"/>
      <c r="CK804" s="4"/>
    </row>
    <row r="805" spans="1:89" ht="11.25" customHeight="1" x14ac:dyDescent="0.4">
      <c r="A805" s="17">
        <v>804</v>
      </c>
      <c r="B805" s="23"/>
      <c r="C805" s="14"/>
      <c r="D805" s="12" t="str">
        <f t="shared" si="84"/>
        <v/>
      </c>
      <c r="E805" s="12" t="str">
        <f t="shared" si="85"/>
        <v/>
      </c>
      <c r="F805" s="19"/>
      <c r="G805" s="20"/>
      <c r="H805" s="21">
        <f t="shared" si="86"/>
        <v>0</v>
      </c>
      <c r="I805" s="21">
        <f t="shared" si="87"/>
        <v>0</v>
      </c>
      <c r="J805" s="22">
        <f t="shared" si="88"/>
        <v>0</v>
      </c>
      <c r="K805" s="21">
        <f t="shared" si="89"/>
        <v>0</v>
      </c>
      <c r="L805" s="22">
        <f t="shared" si="90"/>
        <v>0</v>
      </c>
      <c r="M805" s="12" t="e">
        <f>VLOOKUP(請求明細!D805*1,コードリスト!A:E,5,FALSE)</f>
        <v>#VALUE!</v>
      </c>
      <c r="CF805" s="4"/>
      <c r="CH805" s="4"/>
      <c r="CK805" s="4"/>
    </row>
    <row r="806" spans="1:89" ht="11.25" customHeight="1" x14ac:dyDescent="0.4">
      <c r="A806" s="17">
        <v>805</v>
      </c>
      <c r="B806" s="23"/>
      <c r="C806" s="14"/>
      <c r="D806" s="12" t="str">
        <f t="shared" si="84"/>
        <v/>
      </c>
      <c r="E806" s="12" t="str">
        <f t="shared" si="85"/>
        <v/>
      </c>
      <c r="F806" s="19"/>
      <c r="G806" s="20"/>
      <c r="H806" s="21">
        <f t="shared" si="86"/>
        <v>0</v>
      </c>
      <c r="I806" s="21">
        <f t="shared" si="87"/>
        <v>0</v>
      </c>
      <c r="J806" s="22">
        <f t="shared" si="88"/>
        <v>0</v>
      </c>
      <c r="K806" s="21">
        <f t="shared" si="89"/>
        <v>0</v>
      </c>
      <c r="L806" s="22">
        <f t="shared" si="90"/>
        <v>0</v>
      </c>
      <c r="M806" s="12" t="e">
        <f>VLOOKUP(請求明細!D806*1,コードリスト!A:E,5,FALSE)</f>
        <v>#VALUE!</v>
      </c>
      <c r="CF806" s="4"/>
      <c r="CH806" s="4"/>
      <c r="CK806" s="4"/>
    </row>
    <row r="807" spans="1:89" ht="11.25" customHeight="1" x14ac:dyDescent="0.4">
      <c r="A807" s="17">
        <v>806</v>
      </c>
      <c r="B807" s="23"/>
      <c r="C807" s="14"/>
      <c r="D807" s="12" t="str">
        <f t="shared" si="84"/>
        <v/>
      </c>
      <c r="E807" s="12" t="str">
        <f t="shared" si="85"/>
        <v/>
      </c>
      <c r="F807" s="19"/>
      <c r="G807" s="20"/>
      <c r="H807" s="21">
        <f t="shared" si="86"/>
        <v>0</v>
      </c>
      <c r="I807" s="21">
        <f t="shared" si="87"/>
        <v>0</v>
      </c>
      <c r="J807" s="22">
        <f t="shared" si="88"/>
        <v>0</v>
      </c>
      <c r="K807" s="21">
        <f t="shared" si="89"/>
        <v>0</v>
      </c>
      <c r="L807" s="22">
        <f t="shared" si="90"/>
        <v>0</v>
      </c>
      <c r="M807" s="12" t="e">
        <f>VLOOKUP(請求明細!D807*1,コードリスト!A:E,5,FALSE)</f>
        <v>#VALUE!</v>
      </c>
      <c r="CF807" s="4"/>
      <c r="CH807" s="4"/>
      <c r="CK807" s="4"/>
    </row>
    <row r="808" spans="1:89" ht="11.25" customHeight="1" x14ac:dyDescent="0.4">
      <c r="A808" s="17">
        <v>807</v>
      </c>
      <c r="B808" s="23"/>
      <c r="C808" s="14"/>
      <c r="D808" s="12" t="str">
        <f t="shared" si="84"/>
        <v/>
      </c>
      <c r="E808" s="12" t="str">
        <f t="shared" si="85"/>
        <v/>
      </c>
      <c r="F808" s="19"/>
      <c r="G808" s="20"/>
      <c r="H808" s="21">
        <f t="shared" si="86"/>
        <v>0</v>
      </c>
      <c r="I808" s="21">
        <f t="shared" si="87"/>
        <v>0</v>
      </c>
      <c r="J808" s="22">
        <f t="shared" si="88"/>
        <v>0</v>
      </c>
      <c r="K808" s="21">
        <f t="shared" si="89"/>
        <v>0</v>
      </c>
      <c r="L808" s="22">
        <f t="shared" si="90"/>
        <v>0</v>
      </c>
      <c r="M808" s="12" t="e">
        <f>VLOOKUP(請求明細!D808*1,コードリスト!A:E,5,FALSE)</f>
        <v>#VALUE!</v>
      </c>
      <c r="CF808" s="4"/>
      <c r="CH808" s="4"/>
      <c r="CK808" s="4"/>
    </row>
    <row r="809" spans="1:89" ht="11.25" customHeight="1" x14ac:dyDescent="0.4">
      <c r="A809" s="17">
        <v>808</v>
      </c>
      <c r="B809" s="23"/>
      <c r="C809" s="14"/>
      <c r="D809" s="12" t="str">
        <f t="shared" si="84"/>
        <v/>
      </c>
      <c r="E809" s="12" t="str">
        <f t="shared" si="85"/>
        <v/>
      </c>
      <c r="F809" s="19"/>
      <c r="G809" s="20"/>
      <c r="H809" s="21">
        <f t="shared" si="86"/>
        <v>0</v>
      </c>
      <c r="I809" s="21">
        <f t="shared" si="87"/>
        <v>0</v>
      </c>
      <c r="J809" s="22">
        <f t="shared" si="88"/>
        <v>0</v>
      </c>
      <c r="K809" s="21">
        <f t="shared" si="89"/>
        <v>0</v>
      </c>
      <c r="L809" s="22">
        <f t="shared" si="90"/>
        <v>0</v>
      </c>
      <c r="M809" s="12" t="e">
        <f>VLOOKUP(請求明細!D809*1,コードリスト!A:E,5,FALSE)</f>
        <v>#VALUE!</v>
      </c>
      <c r="CF809" s="4"/>
      <c r="CH809" s="4"/>
      <c r="CK809" s="4"/>
    </row>
    <row r="810" spans="1:89" ht="11.25" customHeight="1" x14ac:dyDescent="0.4">
      <c r="A810" s="17">
        <v>809</v>
      </c>
      <c r="B810" s="23"/>
      <c r="C810" s="14"/>
      <c r="D810" s="12" t="str">
        <f t="shared" si="84"/>
        <v/>
      </c>
      <c r="E810" s="12" t="str">
        <f t="shared" si="85"/>
        <v/>
      </c>
      <c r="F810" s="19"/>
      <c r="G810" s="20"/>
      <c r="H810" s="21">
        <f t="shared" si="86"/>
        <v>0</v>
      </c>
      <c r="I810" s="21">
        <f t="shared" si="87"/>
        <v>0</v>
      </c>
      <c r="J810" s="22">
        <f t="shared" si="88"/>
        <v>0</v>
      </c>
      <c r="K810" s="21">
        <f t="shared" si="89"/>
        <v>0</v>
      </c>
      <c r="L810" s="22">
        <f t="shared" si="90"/>
        <v>0</v>
      </c>
      <c r="M810" s="12" t="e">
        <f>VLOOKUP(請求明細!D810*1,コードリスト!A:E,5,FALSE)</f>
        <v>#VALUE!</v>
      </c>
      <c r="CF810" s="4"/>
      <c r="CH810" s="4"/>
      <c r="CK810" s="4"/>
    </row>
    <row r="811" spans="1:89" ht="11.25" customHeight="1" x14ac:dyDescent="0.4">
      <c r="A811" s="17">
        <v>810</v>
      </c>
      <c r="B811" s="23"/>
      <c r="C811" s="14"/>
      <c r="D811" s="12" t="str">
        <f t="shared" si="84"/>
        <v/>
      </c>
      <c r="E811" s="12" t="str">
        <f t="shared" si="85"/>
        <v/>
      </c>
      <c r="F811" s="19"/>
      <c r="G811" s="20"/>
      <c r="H811" s="21">
        <f t="shared" si="86"/>
        <v>0</v>
      </c>
      <c r="I811" s="21">
        <f t="shared" si="87"/>
        <v>0</v>
      </c>
      <c r="J811" s="22">
        <f t="shared" si="88"/>
        <v>0</v>
      </c>
      <c r="K811" s="21">
        <f t="shared" si="89"/>
        <v>0</v>
      </c>
      <c r="L811" s="22">
        <f t="shared" si="90"/>
        <v>0</v>
      </c>
      <c r="M811" s="12" t="e">
        <f>VLOOKUP(請求明細!D811*1,コードリスト!A:E,5,FALSE)</f>
        <v>#VALUE!</v>
      </c>
      <c r="CF811" s="4"/>
      <c r="CH811" s="4"/>
      <c r="CK811" s="4"/>
    </row>
    <row r="812" spans="1:89" ht="11.25" customHeight="1" x14ac:dyDescent="0.4">
      <c r="A812" s="17">
        <v>811</v>
      </c>
      <c r="B812" s="23"/>
      <c r="C812" s="14"/>
      <c r="D812" s="12" t="str">
        <f t="shared" si="84"/>
        <v/>
      </c>
      <c r="E812" s="12" t="str">
        <f t="shared" si="85"/>
        <v/>
      </c>
      <c r="F812" s="19"/>
      <c r="G812" s="20"/>
      <c r="H812" s="21">
        <f t="shared" si="86"/>
        <v>0</v>
      </c>
      <c r="I812" s="21">
        <f t="shared" si="87"/>
        <v>0</v>
      </c>
      <c r="J812" s="22">
        <f t="shared" si="88"/>
        <v>0</v>
      </c>
      <c r="K812" s="21">
        <f t="shared" si="89"/>
        <v>0</v>
      </c>
      <c r="L812" s="22">
        <f t="shared" si="90"/>
        <v>0</v>
      </c>
      <c r="M812" s="12" t="e">
        <f>VLOOKUP(請求明細!D812*1,コードリスト!A:E,5,FALSE)</f>
        <v>#VALUE!</v>
      </c>
      <c r="CF812" s="4"/>
      <c r="CH812" s="4"/>
      <c r="CK812" s="4"/>
    </row>
    <row r="813" spans="1:89" ht="11.25" customHeight="1" x14ac:dyDescent="0.4">
      <c r="A813" s="17">
        <v>812</v>
      </c>
      <c r="B813" s="23"/>
      <c r="C813" s="14"/>
      <c r="D813" s="12" t="str">
        <f t="shared" si="84"/>
        <v/>
      </c>
      <c r="E813" s="12" t="str">
        <f t="shared" si="85"/>
        <v/>
      </c>
      <c r="F813" s="19"/>
      <c r="G813" s="20"/>
      <c r="H813" s="21">
        <f t="shared" si="86"/>
        <v>0</v>
      </c>
      <c r="I813" s="21">
        <f t="shared" si="87"/>
        <v>0</v>
      </c>
      <c r="J813" s="22">
        <f t="shared" si="88"/>
        <v>0</v>
      </c>
      <c r="K813" s="21">
        <f t="shared" si="89"/>
        <v>0</v>
      </c>
      <c r="L813" s="22">
        <f t="shared" si="90"/>
        <v>0</v>
      </c>
      <c r="M813" s="12" t="e">
        <f>VLOOKUP(請求明細!D813*1,コードリスト!A:E,5,FALSE)</f>
        <v>#VALUE!</v>
      </c>
      <c r="CF813" s="4"/>
      <c r="CH813" s="4"/>
      <c r="CK813" s="4"/>
    </row>
    <row r="814" spans="1:89" ht="11.25" customHeight="1" x14ac:dyDescent="0.4">
      <c r="A814" s="17">
        <v>813</v>
      </c>
      <c r="B814" s="23"/>
      <c r="C814" s="14"/>
      <c r="D814" s="12" t="str">
        <f t="shared" si="84"/>
        <v/>
      </c>
      <c r="E814" s="12" t="str">
        <f t="shared" si="85"/>
        <v/>
      </c>
      <c r="F814" s="19"/>
      <c r="G814" s="20"/>
      <c r="H814" s="21">
        <f t="shared" si="86"/>
        <v>0</v>
      </c>
      <c r="I814" s="21">
        <f t="shared" si="87"/>
        <v>0</v>
      </c>
      <c r="J814" s="22">
        <f t="shared" si="88"/>
        <v>0</v>
      </c>
      <c r="K814" s="21">
        <f t="shared" si="89"/>
        <v>0</v>
      </c>
      <c r="L814" s="22">
        <f t="shared" si="90"/>
        <v>0</v>
      </c>
      <c r="M814" s="12" t="e">
        <f>VLOOKUP(請求明細!D814*1,コードリスト!A:E,5,FALSE)</f>
        <v>#VALUE!</v>
      </c>
      <c r="CF814" s="4"/>
      <c r="CH814" s="4"/>
      <c r="CK814" s="4"/>
    </row>
    <row r="815" spans="1:89" ht="11.25" customHeight="1" x14ac:dyDescent="0.4">
      <c r="A815" s="17">
        <v>814</v>
      </c>
      <c r="B815" s="23"/>
      <c r="C815" s="14"/>
      <c r="D815" s="12" t="str">
        <f t="shared" si="84"/>
        <v/>
      </c>
      <c r="E815" s="12" t="str">
        <f t="shared" si="85"/>
        <v/>
      </c>
      <c r="F815" s="19"/>
      <c r="G815" s="20"/>
      <c r="H815" s="21">
        <f t="shared" si="86"/>
        <v>0</v>
      </c>
      <c r="I815" s="21">
        <f t="shared" si="87"/>
        <v>0</v>
      </c>
      <c r="J815" s="22">
        <f t="shared" si="88"/>
        <v>0</v>
      </c>
      <c r="K815" s="21">
        <f t="shared" si="89"/>
        <v>0</v>
      </c>
      <c r="L815" s="22">
        <f t="shared" si="90"/>
        <v>0</v>
      </c>
      <c r="M815" s="12" t="e">
        <f>VLOOKUP(請求明細!D815*1,コードリスト!A:E,5,FALSE)</f>
        <v>#VALUE!</v>
      </c>
      <c r="CF815" s="4"/>
      <c r="CH815" s="4"/>
      <c r="CK815" s="4"/>
    </row>
    <row r="816" spans="1:89" ht="11.25" customHeight="1" x14ac:dyDescent="0.4">
      <c r="A816" s="17">
        <v>815</v>
      </c>
      <c r="B816" s="23"/>
      <c r="C816" s="14"/>
      <c r="D816" s="12" t="str">
        <f t="shared" si="84"/>
        <v/>
      </c>
      <c r="E816" s="12" t="str">
        <f t="shared" si="85"/>
        <v/>
      </c>
      <c r="F816" s="19"/>
      <c r="G816" s="20"/>
      <c r="H816" s="21">
        <f t="shared" si="86"/>
        <v>0</v>
      </c>
      <c r="I816" s="21">
        <f t="shared" si="87"/>
        <v>0</v>
      </c>
      <c r="J816" s="22">
        <f t="shared" si="88"/>
        <v>0</v>
      </c>
      <c r="K816" s="21">
        <f t="shared" si="89"/>
        <v>0</v>
      </c>
      <c r="L816" s="22">
        <f t="shared" si="90"/>
        <v>0</v>
      </c>
      <c r="M816" s="12" t="e">
        <f>VLOOKUP(請求明細!D816*1,コードリスト!A:E,5,FALSE)</f>
        <v>#VALUE!</v>
      </c>
      <c r="CF816" s="4"/>
      <c r="CH816" s="4"/>
      <c r="CK816" s="4"/>
    </row>
    <row r="817" spans="1:89" ht="11.25" customHeight="1" x14ac:dyDescent="0.4">
      <c r="A817" s="17">
        <v>816</v>
      </c>
      <c r="B817" s="23"/>
      <c r="C817" s="14"/>
      <c r="D817" s="12" t="str">
        <f t="shared" si="84"/>
        <v/>
      </c>
      <c r="E817" s="12" t="str">
        <f t="shared" si="85"/>
        <v/>
      </c>
      <c r="F817" s="19"/>
      <c r="G817" s="20"/>
      <c r="H817" s="21">
        <f t="shared" si="86"/>
        <v>0</v>
      </c>
      <c r="I817" s="21">
        <f t="shared" si="87"/>
        <v>0</v>
      </c>
      <c r="J817" s="22">
        <f t="shared" si="88"/>
        <v>0</v>
      </c>
      <c r="K817" s="21">
        <f t="shared" si="89"/>
        <v>0</v>
      </c>
      <c r="L817" s="22">
        <f t="shared" si="90"/>
        <v>0</v>
      </c>
      <c r="M817" s="12" t="e">
        <f>VLOOKUP(請求明細!D817*1,コードリスト!A:E,5,FALSE)</f>
        <v>#VALUE!</v>
      </c>
      <c r="CF817" s="4"/>
      <c r="CH817" s="4"/>
      <c r="CK817" s="4"/>
    </row>
    <row r="818" spans="1:89" ht="11.25" customHeight="1" x14ac:dyDescent="0.4">
      <c r="A818" s="17">
        <v>817</v>
      </c>
      <c r="B818" s="23"/>
      <c r="C818" s="14"/>
      <c r="D818" s="12" t="str">
        <f t="shared" si="84"/>
        <v/>
      </c>
      <c r="E818" s="12" t="str">
        <f t="shared" si="85"/>
        <v/>
      </c>
      <c r="F818" s="19"/>
      <c r="G818" s="20"/>
      <c r="H818" s="21">
        <f t="shared" si="86"/>
        <v>0</v>
      </c>
      <c r="I818" s="21">
        <f t="shared" si="87"/>
        <v>0</v>
      </c>
      <c r="J818" s="22">
        <f t="shared" si="88"/>
        <v>0</v>
      </c>
      <c r="K818" s="21">
        <f t="shared" si="89"/>
        <v>0</v>
      </c>
      <c r="L818" s="22">
        <f t="shared" si="90"/>
        <v>0</v>
      </c>
      <c r="M818" s="12" t="e">
        <f>VLOOKUP(請求明細!D818*1,コードリスト!A:E,5,FALSE)</f>
        <v>#VALUE!</v>
      </c>
      <c r="CF818" s="4"/>
      <c r="CH818" s="4"/>
      <c r="CK818" s="4"/>
    </row>
    <row r="819" spans="1:89" ht="11.25" customHeight="1" x14ac:dyDescent="0.4">
      <c r="A819" s="17">
        <v>818</v>
      </c>
      <c r="B819" s="23"/>
      <c r="C819" s="14"/>
      <c r="D819" s="12" t="str">
        <f t="shared" si="84"/>
        <v/>
      </c>
      <c r="E819" s="12" t="str">
        <f t="shared" si="85"/>
        <v/>
      </c>
      <c r="F819" s="19"/>
      <c r="G819" s="20"/>
      <c r="H819" s="21">
        <f t="shared" si="86"/>
        <v>0</v>
      </c>
      <c r="I819" s="21">
        <f t="shared" si="87"/>
        <v>0</v>
      </c>
      <c r="J819" s="22">
        <f t="shared" si="88"/>
        <v>0</v>
      </c>
      <c r="K819" s="21">
        <f t="shared" si="89"/>
        <v>0</v>
      </c>
      <c r="L819" s="22">
        <f t="shared" si="90"/>
        <v>0</v>
      </c>
      <c r="M819" s="12" t="e">
        <f>VLOOKUP(請求明細!D819*1,コードリスト!A:E,5,FALSE)</f>
        <v>#VALUE!</v>
      </c>
      <c r="CF819" s="4"/>
      <c r="CH819" s="4"/>
      <c r="CK819" s="4"/>
    </row>
    <row r="820" spans="1:89" ht="11.25" customHeight="1" x14ac:dyDescent="0.4">
      <c r="A820" s="17">
        <v>819</v>
      </c>
      <c r="B820" s="23"/>
      <c r="C820" s="14"/>
      <c r="D820" s="12" t="str">
        <f t="shared" si="84"/>
        <v/>
      </c>
      <c r="E820" s="12" t="str">
        <f t="shared" si="85"/>
        <v/>
      </c>
      <c r="F820" s="19"/>
      <c r="G820" s="20"/>
      <c r="H820" s="21">
        <f t="shared" si="86"/>
        <v>0</v>
      </c>
      <c r="I820" s="21">
        <f t="shared" si="87"/>
        <v>0</v>
      </c>
      <c r="J820" s="22">
        <f t="shared" si="88"/>
        <v>0</v>
      </c>
      <c r="K820" s="21">
        <f t="shared" si="89"/>
        <v>0</v>
      </c>
      <c r="L820" s="22">
        <f t="shared" si="90"/>
        <v>0</v>
      </c>
      <c r="M820" s="12" t="e">
        <f>VLOOKUP(請求明細!D820*1,コードリスト!A:E,5,FALSE)</f>
        <v>#VALUE!</v>
      </c>
      <c r="CF820" s="4"/>
      <c r="CH820" s="4"/>
      <c r="CK820" s="4"/>
    </row>
    <row r="821" spans="1:89" ht="11.25" customHeight="1" x14ac:dyDescent="0.4">
      <c r="A821" s="17">
        <v>820</v>
      </c>
      <c r="B821" s="23"/>
      <c r="C821" s="14"/>
      <c r="D821" s="12" t="str">
        <f t="shared" si="84"/>
        <v/>
      </c>
      <c r="E821" s="12" t="str">
        <f t="shared" si="85"/>
        <v/>
      </c>
      <c r="F821" s="19"/>
      <c r="G821" s="20"/>
      <c r="H821" s="21">
        <f t="shared" si="86"/>
        <v>0</v>
      </c>
      <c r="I821" s="21">
        <f t="shared" si="87"/>
        <v>0</v>
      </c>
      <c r="J821" s="22">
        <f t="shared" si="88"/>
        <v>0</v>
      </c>
      <c r="K821" s="21">
        <f t="shared" si="89"/>
        <v>0</v>
      </c>
      <c r="L821" s="22">
        <f t="shared" si="90"/>
        <v>0</v>
      </c>
      <c r="M821" s="12" t="e">
        <f>VLOOKUP(請求明細!D821*1,コードリスト!A:E,5,FALSE)</f>
        <v>#VALUE!</v>
      </c>
      <c r="CF821" s="4"/>
      <c r="CH821" s="4"/>
      <c r="CK821" s="4"/>
    </row>
    <row r="822" spans="1:89" ht="11.25" customHeight="1" x14ac:dyDescent="0.4">
      <c r="A822" s="17">
        <v>821</v>
      </c>
      <c r="B822" s="23"/>
      <c r="C822" s="14"/>
      <c r="D822" s="12" t="str">
        <f t="shared" si="84"/>
        <v/>
      </c>
      <c r="E822" s="12" t="str">
        <f t="shared" si="85"/>
        <v/>
      </c>
      <c r="F822" s="19"/>
      <c r="G822" s="20"/>
      <c r="H822" s="21">
        <f t="shared" si="86"/>
        <v>0</v>
      </c>
      <c r="I822" s="21">
        <f t="shared" si="87"/>
        <v>0</v>
      </c>
      <c r="J822" s="22">
        <f t="shared" si="88"/>
        <v>0</v>
      </c>
      <c r="K822" s="21">
        <f t="shared" si="89"/>
        <v>0</v>
      </c>
      <c r="L822" s="22">
        <f t="shared" si="90"/>
        <v>0</v>
      </c>
      <c r="M822" s="12" t="e">
        <f>VLOOKUP(請求明細!D822*1,コードリスト!A:E,5,FALSE)</f>
        <v>#VALUE!</v>
      </c>
      <c r="CF822" s="4"/>
      <c r="CH822" s="4"/>
      <c r="CK822" s="4"/>
    </row>
    <row r="823" spans="1:89" ht="11.25" customHeight="1" x14ac:dyDescent="0.4">
      <c r="A823" s="17">
        <v>822</v>
      </c>
      <c r="B823" s="23"/>
      <c r="C823" s="14"/>
      <c r="D823" s="12" t="str">
        <f t="shared" si="84"/>
        <v/>
      </c>
      <c r="E823" s="12" t="str">
        <f t="shared" si="85"/>
        <v/>
      </c>
      <c r="F823" s="19"/>
      <c r="G823" s="20"/>
      <c r="H823" s="21">
        <f t="shared" si="86"/>
        <v>0</v>
      </c>
      <c r="I823" s="21">
        <f t="shared" si="87"/>
        <v>0</v>
      </c>
      <c r="J823" s="22">
        <f t="shared" si="88"/>
        <v>0</v>
      </c>
      <c r="K823" s="21">
        <f t="shared" si="89"/>
        <v>0</v>
      </c>
      <c r="L823" s="22">
        <f t="shared" si="90"/>
        <v>0</v>
      </c>
      <c r="M823" s="12" t="e">
        <f>VLOOKUP(請求明細!D823*1,コードリスト!A:E,5,FALSE)</f>
        <v>#VALUE!</v>
      </c>
      <c r="CF823" s="4"/>
      <c r="CH823" s="4"/>
      <c r="CK823" s="4"/>
    </row>
    <row r="824" spans="1:89" ht="11.25" customHeight="1" x14ac:dyDescent="0.4">
      <c r="A824" s="17">
        <v>823</v>
      </c>
      <c r="B824" s="23"/>
      <c r="C824" s="14"/>
      <c r="D824" s="12" t="str">
        <f t="shared" si="84"/>
        <v/>
      </c>
      <c r="E824" s="12" t="str">
        <f t="shared" si="85"/>
        <v/>
      </c>
      <c r="F824" s="19"/>
      <c r="G824" s="20"/>
      <c r="H824" s="21">
        <f t="shared" si="86"/>
        <v>0</v>
      </c>
      <c r="I824" s="21">
        <f t="shared" si="87"/>
        <v>0</v>
      </c>
      <c r="J824" s="22">
        <f t="shared" si="88"/>
        <v>0</v>
      </c>
      <c r="K824" s="21">
        <f t="shared" si="89"/>
        <v>0</v>
      </c>
      <c r="L824" s="22">
        <f t="shared" si="90"/>
        <v>0</v>
      </c>
      <c r="M824" s="12" t="e">
        <f>VLOOKUP(請求明細!D824*1,コードリスト!A:E,5,FALSE)</f>
        <v>#VALUE!</v>
      </c>
      <c r="CF824" s="4"/>
      <c r="CH824" s="4"/>
      <c r="CK824" s="4"/>
    </row>
    <row r="825" spans="1:89" ht="11.25" customHeight="1" x14ac:dyDescent="0.4">
      <c r="A825" s="17">
        <v>824</v>
      </c>
      <c r="B825" s="23"/>
      <c r="C825" s="14"/>
      <c r="D825" s="12" t="str">
        <f t="shared" si="84"/>
        <v/>
      </c>
      <c r="E825" s="12" t="str">
        <f t="shared" si="85"/>
        <v/>
      </c>
      <c r="F825" s="19"/>
      <c r="G825" s="20"/>
      <c r="H825" s="21">
        <f t="shared" si="86"/>
        <v>0</v>
      </c>
      <c r="I825" s="21">
        <f t="shared" si="87"/>
        <v>0</v>
      </c>
      <c r="J825" s="22">
        <f t="shared" si="88"/>
        <v>0</v>
      </c>
      <c r="K825" s="21">
        <f t="shared" si="89"/>
        <v>0</v>
      </c>
      <c r="L825" s="22">
        <f t="shared" si="90"/>
        <v>0</v>
      </c>
      <c r="M825" s="12" t="e">
        <f>VLOOKUP(請求明細!D825*1,コードリスト!A:E,5,FALSE)</f>
        <v>#VALUE!</v>
      </c>
      <c r="CF825" s="4"/>
      <c r="CH825" s="4"/>
      <c r="CK825" s="4"/>
    </row>
    <row r="826" spans="1:89" ht="11.25" customHeight="1" x14ac:dyDescent="0.4">
      <c r="A826" s="17">
        <v>825</v>
      </c>
      <c r="B826" s="23"/>
      <c r="C826" s="14"/>
      <c r="D826" s="12" t="str">
        <f t="shared" si="84"/>
        <v/>
      </c>
      <c r="E826" s="12" t="str">
        <f t="shared" si="85"/>
        <v/>
      </c>
      <c r="F826" s="19"/>
      <c r="G826" s="20"/>
      <c r="H826" s="21">
        <f t="shared" si="86"/>
        <v>0</v>
      </c>
      <c r="I826" s="21">
        <f t="shared" si="87"/>
        <v>0</v>
      </c>
      <c r="J826" s="22">
        <f t="shared" si="88"/>
        <v>0</v>
      </c>
      <c r="K826" s="21">
        <f t="shared" si="89"/>
        <v>0</v>
      </c>
      <c r="L826" s="22">
        <f t="shared" si="90"/>
        <v>0</v>
      </c>
      <c r="M826" s="12" t="e">
        <f>VLOOKUP(請求明細!D826*1,コードリスト!A:E,5,FALSE)</f>
        <v>#VALUE!</v>
      </c>
      <c r="CF826" s="4"/>
      <c r="CH826" s="4"/>
      <c r="CK826" s="4"/>
    </row>
    <row r="827" spans="1:89" ht="11.25" customHeight="1" x14ac:dyDescent="0.4">
      <c r="A827" s="17">
        <v>826</v>
      </c>
      <c r="B827" s="23"/>
      <c r="C827" s="14"/>
      <c r="D827" s="12" t="str">
        <f t="shared" si="84"/>
        <v/>
      </c>
      <c r="E827" s="12" t="str">
        <f t="shared" si="85"/>
        <v/>
      </c>
      <c r="F827" s="19"/>
      <c r="G827" s="20"/>
      <c r="H827" s="21">
        <f t="shared" si="86"/>
        <v>0</v>
      </c>
      <c r="I827" s="21">
        <f t="shared" si="87"/>
        <v>0</v>
      </c>
      <c r="J827" s="22">
        <f t="shared" si="88"/>
        <v>0</v>
      </c>
      <c r="K827" s="21">
        <f t="shared" si="89"/>
        <v>0</v>
      </c>
      <c r="L827" s="22">
        <f t="shared" si="90"/>
        <v>0</v>
      </c>
      <c r="M827" s="12" t="e">
        <f>VLOOKUP(請求明細!D827*1,コードリスト!A:E,5,FALSE)</f>
        <v>#VALUE!</v>
      </c>
      <c r="CF827" s="4"/>
      <c r="CH827" s="4"/>
      <c r="CK827" s="4"/>
    </row>
    <row r="828" spans="1:89" ht="11.25" customHeight="1" x14ac:dyDescent="0.4">
      <c r="A828" s="17">
        <v>827</v>
      </c>
      <c r="B828" s="23"/>
      <c r="C828" s="14"/>
      <c r="D828" s="12" t="str">
        <f t="shared" si="84"/>
        <v/>
      </c>
      <c r="E828" s="12" t="str">
        <f t="shared" si="85"/>
        <v/>
      </c>
      <c r="F828" s="19"/>
      <c r="G828" s="20"/>
      <c r="H828" s="21">
        <f t="shared" si="86"/>
        <v>0</v>
      </c>
      <c r="I828" s="21">
        <f t="shared" si="87"/>
        <v>0</v>
      </c>
      <c r="J828" s="22">
        <f t="shared" si="88"/>
        <v>0</v>
      </c>
      <c r="K828" s="21">
        <f t="shared" si="89"/>
        <v>0</v>
      </c>
      <c r="L828" s="22">
        <f t="shared" si="90"/>
        <v>0</v>
      </c>
      <c r="M828" s="12" t="e">
        <f>VLOOKUP(請求明細!D828*1,コードリスト!A:E,5,FALSE)</f>
        <v>#VALUE!</v>
      </c>
      <c r="CF828" s="4"/>
      <c r="CH828" s="4"/>
      <c r="CK828" s="4"/>
    </row>
    <row r="829" spans="1:89" ht="11.25" customHeight="1" x14ac:dyDescent="0.4">
      <c r="A829" s="17">
        <v>828</v>
      </c>
      <c r="B829" s="23"/>
      <c r="C829" s="14"/>
      <c r="D829" s="12" t="str">
        <f t="shared" si="84"/>
        <v/>
      </c>
      <c r="E829" s="12" t="str">
        <f t="shared" si="85"/>
        <v/>
      </c>
      <c r="F829" s="19"/>
      <c r="G829" s="20"/>
      <c r="H829" s="21">
        <f t="shared" si="86"/>
        <v>0</v>
      </c>
      <c r="I829" s="21">
        <f t="shared" si="87"/>
        <v>0</v>
      </c>
      <c r="J829" s="22">
        <f t="shared" si="88"/>
        <v>0</v>
      </c>
      <c r="K829" s="21">
        <f t="shared" si="89"/>
        <v>0</v>
      </c>
      <c r="L829" s="22">
        <f t="shared" si="90"/>
        <v>0</v>
      </c>
      <c r="M829" s="12" t="e">
        <f>VLOOKUP(請求明細!D829*1,コードリスト!A:E,5,FALSE)</f>
        <v>#VALUE!</v>
      </c>
      <c r="CF829" s="4"/>
      <c r="CH829" s="4"/>
      <c r="CK829" s="4"/>
    </row>
    <row r="830" spans="1:89" ht="11.25" customHeight="1" x14ac:dyDescent="0.4">
      <c r="A830" s="17">
        <v>829</v>
      </c>
      <c r="B830" s="23"/>
      <c r="C830" s="14"/>
      <c r="D830" s="12" t="str">
        <f t="shared" si="84"/>
        <v/>
      </c>
      <c r="E830" s="12" t="str">
        <f t="shared" si="85"/>
        <v/>
      </c>
      <c r="F830" s="19"/>
      <c r="G830" s="20"/>
      <c r="H830" s="21">
        <f t="shared" si="86"/>
        <v>0</v>
      </c>
      <c r="I830" s="21">
        <f t="shared" si="87"/>
        <v>0</v>
      </c>
      <c r="J830" s="22">
        <f t="shared" si="88"/>
        <v>0</v>
      </c>
      <c r="K830" s="21">
        <f t="shared" si="89"/>
        <v>0</v>
      </c>
      <c r="L830" s="22">
        <f t="shared" si="90"/>
        <v>0</v>
      </c>
      <c r="M830" s="12" t="e">
        <f>VLOOKUP(請求明細!D830*1,コードリスト!A:E,5,FALSE)</f>
        <v>#VALUE!</v>
      </c>
      <c r="CF830" s="4"/>
      <c r="CH830" s="4"/>
      <c r="CK830" s="4"/>
    </row>
    <row r="831" spans="1:89" ht="11.25" customHeight="1" x14ac:dyDescent="0.4">
      <c r="A831" s="17">
        <v>830</v>
      </c>
      <c r="B831" s="23"/>
      <c r="C831" s="14"/>
      <c r="D831" s="12" t="str">
        <f t="shared" si="84"/>
        <v/>
      </c>
      <c r="E831" s="12" t="str">
        <f t="shared" si="85"/>
        <v/>
      </c>
      <c r="F831" s="19"/>
      <c r="G831" s="20"/>
      <c r="H831" s="21">
        <f t="shared" si="86"/>
        <v>0</v>
      </c>
      <c r="I831" s="21">
        <f t="shared" si="87"/>
        <v>0</v>
      </c>
      <c r="J831" s="22">
        <f t="shared" si="88"/>
        <v>0</v>
      </c>
      <c r="K831" s="21">
        <f t="shared" si="89"/>
        <v>0</v>
      </c>
      <c r="L831" s="22">
        <f t="shared" si="90"/>
        <v>0</v>
      </c>
      <c r="M831" s="12" t="e">
        <f>VLOOKUP(請求明細!D831*1,コードリスト!A:E,5,FALSE)</f>
        <v>#VALUE!</v>
      </c>
      <c r="CF831" s="4"/>
      <c r="CH831" s="4"/>
      <c r="CK831" s="4"/>
    </row>
    <row r="832" spans="1:89" ht="11.25" customHeight="1" x14ac:dyDescent="0.4">
      <c r="A832" s="17">
        <v>831</v>
      </c>
      <c r="B832" s="23"/>
      <c r="C832" s="14"/>
      <c r="D832" s="12" t="str">
        <f t="shared" si="84"/>
        <v/>
      </c>
      <c r="E832" s="12" t="str">
        <f t="shared" si="85"/>
        <v/>
      </c>
      <c r="F832" s="19"/>
      <c r="G832" s="20"/>
      <c r="H832" s="21">
        <f t="shared" si="86"/>
        <v>0</v>
      </c>
      <c r="I832" s="21">
        <f t="shared" si="87"/>
        <v>0</v>
      </c>
      <c r="J832" s="22">
        <f t="shared" si="88"/>
        <v>0</v>
      </c>
      <c r="K832" s="21">
        <f t="shared" si="89"/>
        <v>0</v>
      </c>
      <c r="L832" s="22">
        <f t="shared" si="90"/>
        <v>0</v>
      </c>
      <c r="M832" s="12" t="e">
        <f>VLOOKUP(請求明細!D832*1,コードリスト!A:E,5,FALSE)</f>
        <v>#VALUE!</v>
      </c>
      <c r="CF832" s="4"/>
      <c r="CH832" s="4"/>
      <c r="CK832" s="4"/>
    </row>
    <row r="833" spans="1:89" ht="11.25" customHeight="1" x14ac:dyDescent="0.4">
      <c r="A833" s="17">
        <v>832</v>
      </c>
      <c r="B833" s="23"/>
      <c r="C833" s="14"/>
      <c r="D833" s="12" t="str">
        <f t="shared" si="84"/>
        <v/>
      </c>
      <c r="E833" s="12" t="str">
        <f t="shared" si="85"/>
        <v/>
      </c>
      <c r="F833" s="19"/>
      <c r="G833" s="20"/>
      <c r="H833" s="21">
        <f t="shared" si="86"/>
        <v>0</v>
      </c>
      <c r="I833" s="21">
        <f t="shared" si="87"/>
        <v>0</v>
      </c>
      <c r="J833" s="22">
        <f t="shared" si="88"/>
        <v>0</v>
      </c>
      <c r="K833" s="21">
        <f t="shared" si="89"/>
        <v>0</v>
      </c>
      <c r="L833" s="22">
        <f t="shared" si="90"/>
        <v>0</v>
      </c>
      <c r="M833" s="12" t="e">
        <f>VLOOKUP(請求明細!D833*1,コードリスト!A:E,5,FALSE)</f>
        <v>#VALUE!</v>
      </c>
      <c r="CF833" s="4"/>
      <c r="CH833" s="4"/>
      <c r="CK833" s="4"/>
    </row>
    <row r="834" spans="1:89" ht="11.25" customHeight="1" x14ac:dyDescent="0.4">
      <c r="A834" s="17">
        <v>833</v>
      </c>
      <c r="B834" s="23"/>
      <c r="C834" s="14"/>
      <c r="D834" s="12" t="str">
        <f t="shared" si="84"/>
        <v/>
      </c>
      <c r="E834" s="12" t="str">
        <f t="shared" si="85"/>
        <v/>
      </c>
      <c r="F834" s="19"/>
      <c r="G834" s="20"/>
      <c r="H834" s="21">
        <f t="shared" si="86"/>
        <v>0</v>
      </c>
      <c r="I834" s="21">
        <f t="shared" si="87"/>
        <v>0</v>
      </c>
      <c r="J834" s="22">
        <f t="shared" si="88"/>
        <v>0</v>
      </c>
      <c r="K834" s="21">
        <f t="shared" si="89"/>
        <v>0</v>
      </c>
      <c r="L834" s="22">
        <f t="shared" si="90"/>
        <v>0</v>
      </c>
      <c r="M834" s="12" t="e">
        <f>VLOOKUP(請求明細!D834*1,コードリスト!A:E,5,FALSE)</f>
        <v>#VALUE!</v>
      </c>
      <c r="CF834" s="4"/>
      <c r="CH834" s="4"/>
      <c r="CK834" s="4"/>
    </row>
    <row r="835" spans="1:89" ht="11.25" customHeight="1" x14ac:dyDescent="0.4">
      <c r="A835" s="17">
        <v>834</v>
      </c>
      <c r="B835" s="23"/>
      <c r="C835" s="14"/>
      <c r="D835" s="12" t="str">
        <f t="shared" ref="D835:D898" si="91">LEFT(C835,4)</f>
        <v/>
      </c>
      <c r="E835" s="12" t="str">
        <f t="shared" ref="E835:E898" si="92">MID(C835,5,2)</f>
        <v/>
      </c>
      <c r="F835" s="19"/>
      <c r="G835" s="20"/>
      <c r="H835" s="21">
        <f t="shared" ref="H835:H898" si="93">ROUNDDOWN(G835/1.1,0)</f>
        <v>0</v>
      </c>
      <c r="I835" s="21">
        <f t="shared" ref="I835:I898" si="94">ROUND(H835*$O$2,0)</f>
        <v>0</v>
      </c>
      <c r="J835" s="22">
        <f t="shared" ref="J835:J898" si="95">H835-I835</f>
        <v>0</v>
      </c>
      <c r="K835" s="21">
        <f t="shared" ref="K835:K898" si="96">ROUND(H835*(1-$P$2),0)</f>
        <v>0</v>
      </c>
      <c r="L835" s="22">
        <f t="shared" ref="L835:L898" si="97">K835-J835</f>
        <v>0</v>
      </c>
      <c r="M835" s="12" t="e">
        <f>VLOOKUP(請求明細!D835*1,コードリスト!A:E,5,FALSE)</f>
        <v>#VALUE!</v>
      </c>
      <c r="CF835" s="4"/>
      <c r="CH835" s="4"/>
      <c r="CK835" s="4"/>
    </row>
    <row r="836" spans="1:89" ht="11.25" customHeight="1" x14ac:dyDescent="0.4">
      <c r="A836" s="17">
        <v>835</v>
      </c>
      <c r="B836" s="23"/>
      <c r="C836" s="14"/>
      <c r="D836" s="12" t="str">
        <f t="shared" si="91"/>
        <v/>
      </c>
      <c r="E836" s="12" t="str">
        <f t="shared" si="92"/>
        <v/>
      </c>
      <c r="F836" s="19"/>
      <c r="G836" s="20"/>
      <c r="H836" s="21">
        <f t="shared" si="93"/>
        <v>0</v>
      </c>
      <c r="I836" s="21">
        <f t="shared" si="94"/>
        <v>0</v>
      </c>
      <c r="J836" s="22">
        <f t="shared" si="95"/>
        <v>0</v>
      </c>
      <c r="K836" s="21">
        <f t="shared" si="96"/>
        <v>0</v>
      </c>
      <c r="L836" s="22">
        <f t="shared" si="97"/>
        <v>0</v>
      </c>
      <c r="M836" s="12" t="e">
        <f>VLOOKUP(請求明細!D836*1,コードリスト!A:E,5,FALSE)</f>
        <v>#VALUE!</v>
      </c>
      <c r="CF836" s="4"/>
      <c r="CH836" s="4"/>
      <c r="CK836" s="4"/>
    </row>
    <row r="837" spans="1:89" ht="11.25" customHeight="1" x14ac:dyDescent="0.4">
      <c r="A837" s="17">
        <v>836</v>
      </c>
      <c r="B837" s="23"/>
      <c r="C837" s="14"/>
      <c r="D837" s="12" t="str">
        <f t="shared" si="91"/>
        <v/>
      </c>
      <c r="E837" s="12" t="str">
        <f t="shared" si="92"/>
        <v/>
      </c>
      <c r="F837" s="19"/>
      <c r="G837" s="20"/>
      <c r="H837" s="21">
        <f t="shared" si="93"/>
        <v>0</v>
      </c>
      <c r="I837" s="21">
        <f t="shared" si="94"/>
        <v>0</v>
      </c>
      <c r="J837" s="22">
        <f t="shared" si="95"/>
        <v>0</v>
      </c>
      <c r="K837" s="21">
        <f t="shared" si="96"/>
        <v>0</v>
      </c>
      <c r="L837" s="22">
        <f t="shared" si="97"/>
        <v>0</v>
      </c>
      <c r="M837" s="12" t="e">
        <f>VLOOKUP(請求明細!D837*1,コードリスト!A:E,5,FALSE)</f>
        <v>#VALUE!</v>
      </c>
      <c r="CF837" s="4"/>
      <c r="CH837" s="4"/>
      <c r="CK837" s="4"/>
    </row>
    <row r="838" spans="1:89" ht="11.25" customHeight="1" x14ac:dyDescent="0.4">
      <c r="A838" s="17">
        <v>837</v>
      </c>
      <c r="B838" s="23"/>
      <c r="C838" s="14"/>
      <c r="D838" s="12" t="str">
        <f t="shared" si="91"/>
        <v/>
      </c>
      <c r="E838" s="12" t="str">
        <f t="shared" si="92"/>
        <v/>
      </c>
      <c r="F838" s="19"/>
      <c r="G838" s="20"/>
      <c r="H838" s="21">
        <f t="shared" si="93"/>
        <v>0</v>
      </c>
      <c r="I838" s="21">
        <f t="shared" si="94"/>
        <v>0</v>
      </c>
      <c r="J838" s="22">
        <f t="shared" si="95"/>
        <v>0</v>
      </c>
      <c r="K838" s="21">
        <f t="shared" si="96"/>
        <v>0</v>
      </c>
      <c r="L838" s="22">
        <f t="shared" si="97"/>
        <v>0</v>
      </c>
      <c r="M838" s="12" t="e">
        <f>VLOOKUP(請求明細!D838*1,コードリスト!A:E,5,FALSE)</f>
        <v>#VALUE!</v>
      </c>
      <c r="CF838" s="4"/>
      <c r="CH838" s="4"/>
      <c r="CK838" s="4"/>
    </row>
    <row r="839" spans="1:89" ht="11.25" customHeight="1" x14ac:dyDescent="0.4">
      <c r="A839" s="17">
        <v>838</v>
      </c>
      <c r="B839" s="23"/>
      <c r="C839" s="14"/>
      <c r="D839" s="12" t="str">
        <f t="shared" si="91"/>
        <v/>
      </c>
      <c r="E839" s="12" t="str">
        <f t="shared" si="92"/>
        <v/>
      </c>
      <c r="F839" s="19"/>
      <c r="G839" s="20"/>
      <c r="H839" s="21">
        <f t="shared" si="93"/>
        <v>0</v>
      </c>
      <c r="I839" s="21">
        <f t="shared" si="94"/>
        <v>0</v>
      </c>
      <c r="J839" s="22">
        <f t="shared" si="95"/>
        <v>0</v>
      </c>
      <c r="K839" s="21">
        <f t="shared" si="96"/>
        <v>0</v>
      </c>
      <c r="L839" s="22">
        <f t="shared" si="97"/>
        <v>0</v>
      </c>
      <c r="M839" s="12" t="e">
        <f>VLOOKUP(請求明細!D839*1,コードリスト!A:E,5,FALSE)</f>
        <v>#VALUE!</v>
      </c>
      <c r="CF839" s="4"/>
      <c r="CH839" s="4"/>
      <c r="CK839" s="4"/>
    </row>
    <row r="840" spans="1:89" ht="11.25" customHeight="1" x14ac:dyDescent="0.4">
      <c r="A840" s="17">
        <v>839</v>
      </c>
      <c r="B840" s="23"/>
      <c r="C840" s="14"/>
      <c r="D840" s="12" t="str">
        <f t="shared" si="91"/>
        <v/>
      </c>
      <c r="E840" s="12" t="str">
        <f t="shared" si="92"/>
        <v/>
      </c>
      <c r="F840" s="19"/>
      <c r="G840" s="20"/>
      <c r="H840" s="21">
        <f t="shared" si="93"/>
        <v>0</v>
      </c>
      <c r="I840" s="21">
        <f t="shared" si="94"/>
        <v>0</v>
      </c>
      <c r="J840" s="22">
        <f t="shared" si="95"/>
        <v>0</v>
      </c>
      <c r="K840" s="21">
        <f t="shared" si="96"/>
        <v>0</v>
      </c>
      <c r="L840" s="22">
        <f t="shared" si="97"/>
        <v>0</v>
      </c>
      <c r="M840" s="12" t="e">
        <f>VLOOKUP(請求明細!D840*1,コードリスト!A:E,5,FALSE)</f>
        <v>#VALUE!</v>
      </c>
      <c r="CF840" s="4"/>
      <c r="CH840" s="4"/>
      <c r="CK840" s="4"/>
    </row>
    <row r="841" spans="1:89" ht="11.25" customHeight="1" x14ac:dyDescent="0.4">
      <c r="A841" s="17">
        <v>840</v>
      </c>
      <c r="B841" s="23"/>
      <c r="C841" s="14"/>
      <c r="D841" s="12" t="str">
        <f t="shared" si="91"/>
        <v/>
      </c>
      <c r="E841" s="12" t="str">
        <f t="shared" si="92"/>
        <v/>
      </c>
      <c r="F841" s="19"/>
      <c r="G841" s="20"/>
      <c r="H841" s="21">
        <f t="shared" si="93"/>
        <v>0</v>
      </c>
      <c r="I841" s="21">
        <f t="shared" si="94"/>
        <v>0</v>
      </c>
      <c r="J841" s="22">
        <f t="shared" si="95"/>
        <v>0</v>
      </c>
      <c r="K841" s="21">
        <f t="shared" si="96"/>
        <v>0</v>
      </c>
      <c r="L841" s="22">
        <f t="shared" si="97"/>
        <v>0</v>
      </c>
      <c r="M841" s="12" t="e">
        <f>VLOOKUP(請求明細!D841*1,コードリスト!A:E,5,FALSE)</f>
        <v>#VALUE!</v>
      </c>
      <c r="CF841" s="4"/>
      <c r="CH841" s="4"/>
      <c r="CK841" s="4"/>
    </row>
    <row r="842" spans="1:89" ht="11.25" customHeight="1" x14ac:dyDescent="0.4">
      <c r="A842" s="17">
        <v>841</v>
      </c>
      <c r="B842" s="23"/>
      <c r="C842" s="14"/>
      <c r="D842" s="12" t="str">
        <f t="shared" si="91"/>
        <v/>
      </c>
      <c r="E842" s="12" t="str">
        <f t="shared" si="92"/>
        <v/>
      </c>
      <c r="F842" s="19"/>
      <c r="G842" s="20"/>
      <c r="H842" s="21">
        <f t="shared" si="93"/>
        <v>0</v>
      </c>
      <c r="I842" s="21">
        <f t="shared" si="94"/>
        <v>0</v>
      </c>
      <c r="J842" s="22">
        <f t="shared" si="95"/>
        <v>0</v>
      </c>
      <c r="K842" s="21">
        <f t="shared" si="96"/>
        <v>0</v>
      </c>
      <c r="L842" s="22">
        <f t="shared" si="97"/>
        <v>0</v>
      </c>
      <c r="M842" s="12" t="e">
        <f>VLOOKUP(請求明細!D842*1,コードリスト!A:E,5,FALSE)</f>
        <v>#VALUE!</v>
      </c>
      <c r="CF842" s="4"/>
      <c r="CH842" s="4"/>
      <c r="CK842" s="4"/>
    </row>
    <row r="843" spans="1:89" ht="11.25" customHeight="1" x14ac:dyDescent="0.4">
      <c r="A843" s="17">
        <v>842</v>
      </c>
      <c r="B843" s="23"/>
      <c r="C843" s="14"/>
      <c r="D843" s="12" t="str">
        <f t="shared" si="91"/>
        <v/>
      </c>
      <c r="E843" s="12" t="str">
        <f t="shared" si="92"/>
        <v/>
      </c>
      <c r="F843" s="19"/>
      <c r="G843" s="20"/>
      <c r="H843" s="21">
        <f t="shared" si="93"/>
        <v>0</v>
      </c>
      <c r="I843" s="21">
        <f t="shared" si="94"/>
        <v>0</v>
      </c>
      <c r="J843" s="22">
        <f t="shared" si="95"/>
        <v>0</v>
      </c>
      <c r="K843" s="21">
        <f t="shared" si="96"/>
        <v>0</v>
      </c>
      <c r="L843" s="22">
        <f t="shared" si="97"/>
        <v>0</v>
      </c>
      <c r="M843" s="12" t="e">
        <f>VLOOKUP(請求明細!D843*1,コードリスト!A:E,5,FALSE)</f>
        <v>#VALUE!</v>
      </c>
      <c r="CF843" s="4"/>
      <c r="CH843" s="4"/>
      <c r="CK843" s="4"/>
    </row>
    <row r="844" spans="1:89" ht="11.25" customHeight="1" x14ac:dyDescent="0.4">
      <c r="A844" s="17">
        <v>843</v>
      </c>
      <c r="B844" s="23"/>
      <c r="C844" s="14"/>
      <c r="D844" s="12" t="str">
        <f t="shared" si="91"/>
        <v/>
      </c>
      <c r="E844" s="12" t="str">
        <f t="shared" si="92"/>
        <v/>
      </c>
      <c r="F844" s="19"/>
      <c r="G844" s="20"/>
      <c r="H844" s="21">
        <f t="shared" si="93"/>
        <v>0</v>
      </c>
      <c r="I844" s="21">
        <f t="shared" si="94"/>
        <v>0</v>
      </c>
      <c r="J844" s="22">
        <f t="shared" si="95"/>
        <v>0</v>
      </c>
      <c r="K844" s="21">
        <f t="shared" si="96"/>
        <v>0</v>
      </c>
      <c r="L844" s="22">
        <f t="shared" si="97"/>
        <v>0</v>
      </c>
      <c r="M844" s="12" t="e">
        <f>VLOOKUP(請求明細!D844*1,コードリスト!A:E,5,FALSE)</f>
        <v>#VALUE!</v>
      </c>
      <c r="CF844" s="4"/>
      <c r="CH844" s="4"/>
      <c r="CK844" s="4"/>
    </row>
    <row r="845" spans="1:89" ht="11.25" customHeight="1" x14ac:dyDescent="0.4">
      <c r="A845" s="17">
        <v>844</v>
      </c>
      <c r="B845" s="23"/>
      <c r="C845" s="14"/>
      <c r="D845" s="12" t="str">
        <f t="shared" si="91"/>
        <v/>
      </c>
      <c r="E845" s="12" t="str">
        <f t="shared" si="92"/>
        <v/>
      </c>
      <c r="F845" s="19"/>
      <c r="G845" s="20"/>
      <c r="H845" s="21">
        <f t="shared" si="93"/>
        <v>0</v>
      </c>
      <c r="I845" s="21">
        <f t="shared" si="94"/>
        <v>0</v>
      </c>
      <c r="J845" s="22">
        <f t="shared" si="95"/>
        <v>0</v>
      </c>
      <c r="K845" s="21">
        <f t="shared" si="96"/>
        <v>0</v>
      </c>
      <c r="L845" s="22">
        <f t="shared" si="97"/>
        <v>0</v>
      </c>
      <c r="M845" s="12" t="e">
        <f>VLOOKUP(請求明細!D845*1,コードリスト!A:E,5,FALSE)</f>
        <v>#VALUE!</v>
      </c>
      <c r="CF845" s="4"/>
      <c r="CH845" s="4"/>
      <c r="CK845" s="4"/>
    </row>
    <row r="846" spans="1:89" ht="11.25" customHeight="1" x14ac:dyDescent="0.4">
      <c r="A846" s="17">
        <v>845</v>
      </c>
      <c r="B846" s="23"/>
      <c r="C846" s="14"/>
      <c r="D846" s="12" t="str">
        <f t="shared" si="91"/>
        <v/>
      </c>
      <c r="E846" s="12" t="str">
        <f t="shared" si="92"/>
        <v/>
      </c>
      <c r="F846" s="19"/>
      <c r="G846" s="20"/>
      <c r="H846" s="21">
        <f t="shared" si="93"/>
        <v>0</v>
      </c>
      <c r="I846" s="21">
        <f t="shared" si="94"/>
        <v>0</v>
      </c>
      <c r="J846" s="22">
        <f t="shared" si="95"/>
        <v>0</v>
      </c>
      <c r="K846" s="21">
        <f t="shared" si="96"/>
        <v>0</v>
      </c>
      <c r="L846" s="22">
        <f t="shared" si="97"/>
        <v>0</v>
      </c>
      <c r="M846" s="12" t="e">
        <f>VLOOKUP(請求明細!D846*1,コードリスト!A:E,5,FALSE)</f>
        <v>#VALUE!</v>
      </c>
      <c r="CF846" s="4"/>
      <c r="CH846" s="4"/>
      <c r="CK846" s="4"/>
    </row>
    <row r="847" spans="1:89" ht="11.25" customHeight="1" x14ac:dyDescent="0.4">
      <c r="A847" s="17">
        <v>846</v>
      </c>
      <c r="B847" s="23"/>
      <c r="C847" s="14"/>
      <c r="D847" s="12" t="str">
        <f t="shared" si="91"/>
        <v/>
      </c>
      <c r="E847" s="12" t="str">
        <f t="shared" si="92"/>
        <v/>
      </c>
      <c r="F847" s="19"/>
      <c r="G847" s="20"/>
      <c r="H847" s="21">
        <f t="shared" si="93"/>
        <v>0</v>
      </c>
      <c r="I847" s="21">
        <f t="shared" si="94"/>
        <v>0</v>
      </c>
      <c r="J847" s="22">
        <f t="shared" si="95"/>
        <v>0</v>
      </c>
      <c r="K847" s="21">
        <f t="shared" si="96"/>
        <v>0</v>
      </c>
      <c r="L847" s="22">
        <f t="shared" si="97"/>
        <v>0</v>
      </c>
      <c r="M847" s="12" t="e">
        <f>VLOOKUP(請求明細!D847*1,コードリスト!A:E,5,FALSE)</f>
        <v>#VALUE!</v>
      </c>
      <c r="CF847" s="4"/>
      <c r="CH847" s="4"/>
      <c r="CK847" s="4"/>
    </row>
    <row r="848" spans="1:89" ht="11.25" customHeight="1" x14ac:dyDescent="0.4">
      <c r="A848" s="17">
        <v>847</v>
      </c>
      <c r="B848" s="23"/>
      <c r="C848" s="14"/>
      <c r="D848" s="12" t="str">
        <f t="shared" si="91"/>
        <v/>
      </c>
      <c r="E848" s="12" t="str">
        <f t="shared" si="92"/>
        <v/>
      </c>
      <c r="F848" s="19"/>
      <c r="G848" s="20"/>
      <c r="H848" s="21">
        <f t="shared" si="93"/>
        <v>0</v>
      </c>
      <c r="I848" s="21">
        <f t="shared" si="94"/>
        <v>0</v>
      </c>
      <c r="J848" s="22">
        <f t="shared" si="95"/>
        <v>0</v>
      </c>
      <c r="K848" s="21">
        <f t="shared" si="96"/>
        <v>0</v>
      </c>
      <c r="L848" s="22">
        <f t="shared" si="97"/>
        <v>0</v>
      </c>
      <c r="M848" s="12" t="e">
        <f>VLOOKUP(請求明細!D848*1,コードリスト!A:E,5,FALSE)</f>
        <v>#VALUE!</v>
      </c>
      <c r="CF848" s="4"/>
      <c r="CH848" s="4"/>
      <c r="CK848" s="4"/>
    </row>
    <row r="849" spans="1:89" ht="11.25" customHeight="1" x14ac:dyDescent="0.4">
      <c r="A849" s="17">
        <v>848</v>
      </c>
      <c r="B849" s="23"/>
      <c r="C849" s="14"/>
      <c r="D849" s="12" t="str">
        <f t="shared" si="91"/>
        <v/>
      </c>
      <c r="E849" s="12" t="str">
        <f t="shared" si="92"/>
        <v/>
      </c>
      <c r="F849" s="19"/>
      <c r="G849" s="20"/>
      <c r="H849" s="21">
        <f t="shared" si="93"/>
        <v>0</v>
      </c>
      <c r="I849" s="21">
        <f t="shared" si="94"/>
        <v>0</v>
      </c>
      <c r="J849" s="22">
        <f t="shared" si="95"/>
        <v>0</v>
      </c>
      <c r="K849" s="21">
        <f t="shared" si="96"/>
        <v>0</v>
      </c>
      <c r="L849" s="22">
        <f t="shared" si="97"/>
        <v>0</v>
      </c>
      <c r="M849" s="12" t="e">
        <f>VLOOKUP(請求明細!D849*1,コードリスト!A:E,5,FALSE)</f>
        <v>#VALUE!</v>
      </c>
      <c r="CF849" s="4"/>
      <c r="CH849" s="4"/>
      <c r="CK849" s="4"/>
    </row>
    <row r="850" spans="1:89" ht="11.25" customHeight="1" x14ac:dyDescent="0.4">
      <c r="A850" s="17">
        <v>849</v>
      </c>
      <c r="B850" s="23"/>
      <c r="C850" s="14"/>
      <c r="D850" s="12" t="str">
        <f t="shared" si="91"/>
        <v/>
      </c>
      <c r="E850" s="12" t="str">
        <f t="shared" si="92"/>
        <v/>
      </c>
      <c r="F850" s="19"/>
      <c r="G850" s="20"/>
      <c r="H850" s="21">
        <f t="shared" si="93"/>
        <v>0</v>
      </c>
      <c r="I850" s="21">
        <f t="shared" si="94"/>
        <v>0</v>
      </c>
      <c r="J850" s="22">
        <f t="shared" si="95"/>
        <v>0</v>
      </c>
      <c r="K850" s="21">
        <f t="shared" si="96"/>
        <v>0</v>
      </c>
      <c r="L850" s="22">
        <f t="shared" si="97"/>
        <v>0</v>
      </c>
      <c r="M850" s="12" t="e">
        <f>VLOOKUP(請求明細!D850*1,コードリスト!A:E,5,FALSE)</f>
        <v>#VALUE!</v>
      </c>
      <c r="CF850" s="4"/>
      <c r="CH850" s="4"/>
      <c r="CK850" s="4"/>
    </row>
    <row r="851" spans="1:89" ht="11.25" customHeight="1" x14ac:dyDescent="0.4">
      <c r="A851" s="17">
        <v>850</v>
      </c>
      <c r="B851" s="23"/>
      <c r="C851" s="14"/>
      <c r="D851" s="12" t="str">
        <f t="shared" si="91"/>
        <v/>
      </c>
      <c r="E851" s="12" t="str">
        <f t="shared" si="92"/>
        <v/>
      </c>
      <c r="F851" s="19"/>
      <c r="G851" s="20"/>
      <c r="H851" s="21">
        <f t="shared" si="93"/>
        <v>0</v>
      </c>
      <c r="I851" s="21">
        <f t="shared" si="94"/>
        <v>0</v>
      </c>
      <c r="J851" s="22">
        <f t="shared" si="95"/>
        <v>0</v>
      </c>
      <c r="K851" s="21">
        <f t="shared" si="96"/>
        <v>0</v>
      </c>
      <c r="L851" s="22">
        <f t="shared" si="97"/>
        <v>0</v>
      </c>
      <c r="M851" s="12" t="e">
        <f>VLOOKUP(請求明細!D851*1,コードリスト!A:E,5,FALSE)</f>
        <v>#VALUE!</v>
      </c>
      <c r="CF851" s="4"/>
      <c r="CH851" s="4"/>
      <c r="CK851" s="4"/>
    </row>
    <row r="852" spans="1:89" ht="11.25" customHeight="1" x14ac:dyDescent="0.4">
      <c r="A852" s="17">
        <v>851</v>
      </c>
      <c r="B852" s="23"/>
      <c r="C852" s="14"/>
      <c r="D852" s="12" t="str">
        <f t="shared" si="91"/>
        <v/>
      </c>
      <c r="E852" s="12" t="str">
        <f t="shared" si="92"/>
        <v/>
      </c>
      <c r="F852" s="19"/>
      <c r="G852" s="20"/>
      <c r="H852" s="21">
        <f t="shared" si="93"/>
        <v>0</v>
      </c>
      <c r="I852" s="21">
        <f t="shared" si="94"/>
        <v>0</v>
      </c>
      <c r="J852" s="22">
        <f t="shared" si="95"/>
        <v>0</v>
      </c>
      <c r="K852" s="21">
        <f t="shared" si="96"/>
        <v>0</v>
      </c>
      <c r="L852" s="22">
        <f t="shared" si="97"/>
        <v>0</v>
      </c>
      <c r="M852" s="12" t="e">
        <f>VLOOKUP(請求明細!D852*1,コードリスト!A:E,5,FALSE)</f>
        <v>#VALUE!</v>
      </c>
      <c r="CF852" s="4"/>
      <c r="CH852" s="4"/>
      <c r="CK852" s="4"/>
    </row>
    <row r="853" spans="1:89" ht="11.25" customHeight="1" x14ac:dyDescent="0.4">
      <c r="A853" s="17">
        <v>852</v>
      </c>
      <c r="B853" s="23"/>
      <c r="C853" s="14"/>
      <c r="D853" s="12" t="str">
        <f t="shared" si="91"/>
        <v/>
      </c>
      <c r="E853" s="12" t="str">
        <f t="shared" si="92"/>
        <v/>
      </c>
      <c r="F853" s="19"/>
      <c r="G853" s="20"/>
      <c r="H853" s="21">
        <f t="shared" si="93"/>
        <v>0</v>
      </c>
      <c r="I853" s="21">
        <f t="shared" si="94"/>
        <v>0</v>
      </c>
      <c r="J853" s="22">
        <f t="shared" si="95"/>
        <v>0</v>
      </c>
      <c r="K853" s="21">
        <f t="shared" si="96"/>
        <v>0</v>
      </c>
      <c r="L853" s="22">
        <f t="shared" si="97"/>
        <v>0</v>
      </c>
      <c r="M853" s="12" t="e">
        <f>VLOOKUP(請求明細!D853*1,コードリスト!A:E,5,FALSE)</f>
        <v>#VALUE!</v>
      </c>
      <c r="CF853" s="4"/>
      <c r="CH853" s="4"/>
      <c r="CK853" s="4"/>
    </row>
    <row r="854" spans="1:89" ht="11.25" customHeight="1" x14ac:dyDescent="0.4">
      <c r="A854" s="17">
        <v>853</v>
      </c>
      <c r="B854" s="23"/>
      <c r="C854" s="14"/>
      <c r="D854" s="12" t="str">
        <f t="shared" si="91"/>
        <v/>
      </c>
      <c r="E854" s="12" t="str">
        <f t="shared" si="92"/>
        <v/>
      </c>
      <c r="F854" s="19"/>
      <c r="G854" s="20"/>
      <c r="H854" s="21">
        <f t="shared" si="93"/>
        <v>0</v>
      </c>
      <c r="I854" s="21">
        <f t="shared" si="94"/>
        <v>0</v>
      </c>
      <c r="J854" s="22">
        <f t="shared" si="95"/>
        <v>0</v>
      </c>
      <c r="K854" s="21">
        <f t="shared" si="96"/>
        <v>0</v>
      </c>
      <c r="L854" s="22">
        <f t="shared" si="97"/>
        <v>0</v>
      </c>
      <c r="M854" s="12" t="e">
        <f>VLOOKUP(請求明細!D854*1,コードリスト!A:E,5,FALSE)</f>
        <v>#VALUE!</v>
      </c>
      <c r="CF854" s="4"/>
      <c r="CH854" s="4"/>
      <c r="CK854" s="4"/>
    </row>
    <row r="855" spans="1:89" ht="11.25" customHeight="1" x14ac:dyDescent="0.4">
      <c r="A855" s="17">
        <v>854</v>
      </c>
      <c r="B855" s="23"/>
      <c r="C855" s="14"/>
      <c r="D855" s="12" t="str">
        <f t="shared" si="91"/>
        <v/>
      </c>
      <c r="E855" s="12" t="str">
        <f t="shared" si="92"/>
        <v/>
      </c>
      <c r="F855" s="19"/>
      <c r="G855" s="20"/>
      <c r="H855" s="21">
        <f t="shared" si="93"/>
        <v>0</v>
      </c>
      <c r="I855" s="21">
        <f t="shared" si="94"/>
        <v>0</v>
      </c>
      <c r="J855" s="22">
        <f t="shared" si="95"/>
        <v>0</v>
      </c>
      <c r="K855" s="21">
        <f t="shared" si="96"/>
        <v>0</v>
      </c>
      <c r="L855" s="22">
        <f t="shared" si="97"/>
        <v>0</v>
      </c>
      <c r="M855" s="12" t="e">
        <f>VLOOKUP(請求明細!D855*1,コードリスト!A:E,5,FALSE)</f>
        <v>#VALUE!</v>
      </c>
      <c r="CF855" s="4"/>
      <c r="CH855" s="4"/>
      <c r="CK855" s="4"/>
    </row>
    <row r="856" spans="1:89" ht="11.25" customHeight="1" x14ac:dyDescent="0.4">
      <c r="A856" s="17">
        <v>855</v>
      </c>
      <c r="B856" s="23"/>
      <c r="C856" s="14"/>
      <c r="D856" s="12" t="str">
        <f t="shared" si="91"/>
        <v/>
      </c>
      <c r="E856" s="12" t="str">
        <f t="shared" si="92"/>
        <v/>
      </c>
      <c r="F856" s="19"/>
      <c r="G856" s="20"/>
      <c r="H856" s="21">
        <f t="shared" si="93"/>
        <v>0</v>
      </c>
      <c r="I856" s="21">
        <f t="shared" si="94"/>
        <v>0</v>
      </c>
      <c r="J856" s="22">
        <f t="shared" si="95"/>
        <v>0</v>
      </c>
      <c r="K856" s="21">
        <f t="shared" si="96"/>
        <v>0</v>
      </c>
      <c r="L856" s="22">
        <f t="shared" si="97"/>
        <v>0</v>
      </c>
      <c r="M856" s="12" t="e">
        <f>VLOOKUP(請求明細!D856*1,コードリスト!A:E,5,FALSE)</f>
        <v>#VALUE!</v>
      </c>
      <c r="CF856" s="4"/>
      <c r="CH856" s="4"/>
      <c r="CK856" s="4"/>
    </row>
    <row r="857" spans="1:89" ht="11.25" customHeight="1" x14ac:dyDescent="0.4">
      <c r="A857" s="17">
        <v>856</v>
      </c>
      <c r="B857" s="23"/>
      <c r="C857" s="14"/>
      <c r="D857" s="12" t="str">
        <f t="shared" si="91"/>
        <v/>
      </c>
      <c r="E857" s="12" t="str">
        <f t="shared" si="92"/>
        <v/>
      </c>
      <c r="F857" s="19"/>
      <c r="G857" s="20"/>
      <c r="H857" s="21">
        <f t="shared" si="93"/>
        <v>0</v>
      </c>
      <c r="I857" s="21">
        <f t="shared" si="94"/>
        <v>0</v>
      </c>
      <c r="J857" s="22">
        <f t="shared" si="95"/>
        <v>0</v>
      </c>
      <c r="K857" s="21">
        <f t="shared" si="96"/>
        <v>0</v>
      </c>
      <c r="L857" s="22">
        <f t="shared" si="97"/>
        <v>0</v>
      </c>
      <c r="M857" s="12" t="e">
        <f>VLOOKUP(請求明細!D857*1,コードリスト!A:E,5,FALSE)</f>
        <v>#VALUE!</v>
      </c>
      <c r="CF857" s="4"/>
      <c r="CH857" s="4"/>
      <c r="CK857" s="4"/>
    </row>
    <row r="858" spans="1:89" ht="11.25" customHeight="1" x14ac:dyDescent="0.4">
      <c r="A858" s="17">
        <v>857</v>
      </c>
      <c r="B858" s="23"/>
      <c r="C858" s="14"/>
      <c r="D858" s="12" t="str">
        <f t="shared" si="91"/>
        <v/>
      </c>
      <c r="E858" s="12" t="str">
        <f t="shared" si="92"/>
        <v/>
      </c>
      <c r="F858" s="19"/>
      <c r="G858" s="20"/>
      <c r="H858" s="21">
        <f t="shared" si="93"/>
        <v>0</v>
      </c>
      <c r="I858" s="21">
        <f t="shared" si="94"/>
        <v>0</v>
      </c>
      <c r="J858" s="22">
        <f t="shared" si="95"/>
        <v>0</v>
      </c>
      <c r="K858" s="21">
        <f t="shared" si="96"/>
        <v>0</v>
      </c>
      <c r="L858" s="22">
        <f t="shared" si="97"/>
        <v>0</v>
      </c>
      <c r="M858" s="12" t="e">
        <f>VLOOKUP(請求明細!D858*1,コードリスト!A:E,5,FALSE)</f>
        <v>#VALUE!</v>
      </c>
      <c r="CF858" s="4"/>
      <c r="CH858" s="4"/>
      <c r="CK858" s="4"/>
    </row>
    <row r="859" spans="1:89" ht="11.25" customHeight="1" x14ac:dyDescent="0.4">
      <c r="A859" s="17">
        <v>858</v>
      </c>
      <c r="B859" s="23"/>
      <c r="C859" s="14"/>
      <c r="D859" s="12" t="str">
        <f t="shared" si="91"/>
        <v/>
      </c>
      <c r="E859" s="12" t="str">
        <f t="shared" si="92"/>
        <v/>
      </c>
      <c r="F859" s="19"/>
      <c r="G859" s="20"/>
      <c r="H859" s="21">
        <f t="shared" si="93"/>
        <v>0</v>
      </c>
      <c r="I859" s="21">
        <f t="shared" si="94"/>
        <v>0</v>
      </c>
      <c r="J859" s="22">
        <f t="shared" si="95"/>
        <v>0</v>
      </c>
      <c r="K859" s="21">
        <f t="shared" si="96"/>
        <v>0</v>
      </c>
      <c r="L859" s="22">
        <f t="shared" si="97"/>
        <v>0</v>
      </c>
      <c r="M859" s="12" t="e">
        <f>VLOOKUP(請求明細!D859*1,コードリスト!A:E,5,FALSE)</f>
        <v>#VALUE!</v>
      </c>
      <c r="CF859" s="4"/>
      <c r="CH859" s="4"/>
      <c r="CK859" s="4"/>
    </row>
    <row r="860" spans="1:89" ht="11.25" customHeight="1" x14ac:dyDescent="0.4">
      <c r="A860" s="17">
        <v>859</v>
      </c>
      <c r="B860" s="23"/>
      <c r="C860" s="14"/>
      <c r="D860" s="12" t="str">
        <f t="shared" si="91"/>
        <v/>
      </c>
      <c r="E860" s="12" t="str">
        <f t="shared" si="92"/>
        <v/>
      </c>
      <c r="F860" s="19"/>
      <c r="G860" s="20"/>
      <c r="H860" s="21">
        <f t="shared" si="93"/>
        <v>0</v>
      </c>
      <c r="I860" s="21">
        <f t="shared" si="94"/>
        <v>0</v>
      </c>
      <c r="J860" s="22">
        <f t="shared" si="95"/>
        <v>0</v>
      </c>
      <c r="K860" s="21">
        <f t="shared" si="96"/>
        <v>0</v>
      </c>
      <c r="L860" s="22">
        <f t="shared" si="97"/>
        <v>0</v>
      </c>
      <c r="M860" s="12" t="e">
        <f>VLOOKUP(請求明細!D860*1,コードリスト!A:E,5,FALSE)</f>
        <v>#VALUE!</v>
      </c>
      <c r="CF860" s="4"/>
      <c r="CH860" s="4"/>
      <c r="CK860" s="4"/>
    </row>
    <row r="861" spans="1:89" ht="11.25" customHeight="1" x14ac:dyDescent="0.4">
      <c r="A861" s="17">
        <v>860</v>
      </c>
      <c r="B861" s="23"/>
      <c r="C861" s="14"/>
      <c r="D861" s="12" t="str">
        <f t="shared" si="91"/>
        <v/>
      </c>
      <c r="E861" s="12" t="str">
        <f t="shared" si="92"/>
        <v/>
      </c>
      <c r="F861" s="19"/>
      <c r="G861" s="20"/>
      <c r="H861" s="21">
        <f t="shared" si="93"/>
        <v>0</v>
      </c>
      <c r="I861" s="21">
        <f t="shared" si="94"/>
        <v>0</v>
      </c>
      <c r="J861" s="22">
        <f t="shared" si="95"/>
        <v>0</v>
      </c>
      <c r="K861" s="21">
        <f t="shared" si="96"/>
        <v>0</v>
      </c>
      <c r="L861" s="22">
        <f t="shared" si="97"/>
        <v>0</v>
      </c>
      <c r="M861" s="12" t="e">
        <f>VLOOKUP(請求明細!D861*1,コードリスト!A:E,5,FALSE)</f>
        <v>#VALUE!</v>
      </c>
      <c r="CF861" s="4"/>
      <c r="CH861" s="4"/>
      <c r="CK861" s="4"/>
    </row>
    <row r="862" spans="1:89" ht="11.25" customHeight="1" x14ac:dyDescent="0.4">
      <c r="A862" s="17">
        <v>861</v>
      </c>
      <c r="B862" s="23"/>
      <c r="C862" s="14"/>
      <c r="D862" s="12" t="str">
        <f t="shared" si="91"/>
        <v/>
      </c>
      <c r="E862" s="12" t="str">
        <f t="shared" si="92"/>
        <v/>
      </c>
      <c r="F862" s="19"/>
      <c r="G862" s="20"/>
      <c r="H862" s="21">
        <f t="shared" si="93"/>
        <v>0</v>
      </c>
      <c r="I862" s="21">
        <f t="shared" si="94"/>
        <v>0</v>
      </c>
      <c r="J862" s="22">
        <f t="shared" si="95"/>
        <v>0</v>
      </c>
      <c r="K862" s="21">
        <f t="shared" si="96"/>
        <v>0</v>
      </c>
      <c r="L862" s="22">
        <f t="shared" si="97"/>
        <v>0</v>
      </c>
      <c r="M862" s="12" t="e">
        <f>VLOOKUP(請求明細!D862*1,コードリスト!A:E,5,FALSE)</f>
        <v>#VALUE!</v>
      </c>
      <c r="CF862" s="4"/>
      <c r="CH862" s="4"/>
      <c r="CK862" s="4"/>
    </row>
    <row r="863" spans="1:89" ht="11.25" customHeight="1" x14ac:dyDescent="0.4">
      <c r="A863" s="17">
        <v>862</v>
      </c>
      <c r="B863" s="23"/>
      <c r="C863" s="14"/>
      <c r="D863" s="12" t="str">
        <f t="shared" si="91"/>
        <v/>
      </c>
      <c r="E863" s="12" t="str">
        <f t="shared" si="92"/>
        <v/>
      </c>
      <c r="F863" s="19"/>
      <c r="G863" s="20"/>
      <c r="H863" s="21">
        <f t="shared" si="93"/>
        <v>0</v>
      </c>
      <c r="I863" s="21">
        <f t="shared" si="94"/>
        <v>0</v>
      </c>
      <c r="J863" s="22">
        <f t="shared" si="95"/>
        <v>0</v>
      </c>
      <c r="K863" s="21">
        <f t="shared" si="96"/>
        <v>0</v>
      </c>
      <c r="L863" s="22">
        <f t="shared" si="97"/>
        <v>0</v>
      </c>
      <c r="M863" s="12" t="e">
        <f>VLOOKUP(請求明細!D863*1,コードリスト!A:E,5,FALSE)</f>
        <v>#VALUE!</v>
      </c>
      <c r="CF863" s="4"/>
      <c r="CH863" s="4"/>
      <c r="CK863" s="4"/>
    </row>
    <row r="864" spans="1:89" ht="11.25" customHeight="1" x14ac:dyDescent="0.4">
      <c r="A864" s="17">
        <v>863</v>
      </c>
      <c r="B864" s="23"/>
      <c r="C864" s="14"/>
      <c r="D864" s="12" t="str">
        <f t="shared" si="91"/>
        <v/>
      </c>
      <c r="E864" s="12" t="str">
        <f t="shared" si="92"/>
        <v/>
      </c>
      <c r="F864" s="19"/>
      <c r="G864" s="20"/>
      <c r="H864" s="21">
        <f t="shared" si="93"/>
        <v>0</v>
      </c>
      <c r="I864" s="21">
        <f t="shared" si="94"/>
        <v>0</v>
      </c>
      <c r="J864" s="22">
        <f t="shared" si="95"/>
        <v>0</v>
      </c>
      <c r="K864" s="21">
        <f t="shared" si="96"/>
        <v>0</v>
      </c>
      <c r="L864" s="22">
        <f t="shared" si="97"/>
        <v>0</v>
      </c>
      <c r="M864" s="12" t="e">
        <f>VLOOKUP(請求明細!D864*1,コードリスト!A:E,5,FALSE)</f>
        <v>#VALUE!</v>
      </c>
      <c r="CF864" s="4"/>
      <c r="CH864" s="4"/>
      <c r="CK864" s="4"/>
    </row>
    <row r="865" spans="1:89" ht="11.25" customHeight="1" x14ac:dyDescent="0.4">
      <c r="A865" s="17">
        <v>864</v>
      </c>
      <c r="B865" s="23"/>
      <c r="C865" s="14"/>
      <c r="D865" s="12" t="str">
        <f t="shared" si="91"/>
        <v/>
      </c>
      <c r="E865" s="12" t="str">
        <f t="shared" si="92"/>
        <v/>
      </c>
      <c r="F865" s="19"/>
      <c r="G865" s="20"/>
      <c r="H865" s="21">
        <f t="shared" si="93"/>
        <v>0</v>
      </c>
      <c r="I865" s="21">
        <f t="shared" si="94"/>
        <v>0</v>
      </c>
      <c r="J865" s="22">
        <f t="shared" si="95"/>
        <v>0</v>
      </c>
      <c r="K865" s="21">
        <f t="shared" si="96"/>
        <v>0</v>
      </c>
      <c r="L865" s="22">
        <f t="shared" si="97"/>
        <v>0</v>
      </c>
      <c r="M865" s="12" t="e">
        <f>VLOOKUP(請求明細!D865*1,コードリスト!A:E,5,FALSE)</f>
        <v>#VALUE!</v>
      </c>
      <c r="CF865" s="4"/>
      <c r="CH865" s="4"/>
      <c r="CK865" s="4"/>
    </row>
    <row r="866" spans="1:89" ht="11.25" customHeight="1" x14ac:dyDescent="0.4">
      <c r="A866" s="17">
        <v>865</v>
      </c>
      <c r="B866" s="23"/>
      <c r="C866" s="14"/>
      <c r="D866" s="12" t="str">
        <f t="shared" si="91"/>
        <v/>
      </c>
      <c r="E866" s="12" t="str">
        <f t="shared" si="92"/>
        <v/>
      </c>
      <c r="F866" s="19"/>
      <c r="G866" s="20"/>
      <c r="H866" s="21">
        <f t="shared" si="93"/>
        <v>0</v>
      </c>
      <c r="I866" s="21">
        <f t="shared" si="94"/>
        <v>0</v>
      </c>
      <c r="J866" s="22">
        <f t="shared" si="95"/>
        <v>0</v>
      </c>
      <c r="K866" s="21">
        <f t="shared" si="96"/>
        <v>0</v>
      </c>
      <c r="L866" s="22">
        <f t="shared" si="97"/>
        <v>0</v>
      </c>
      <c r="M866" s="12" t="e">
        <f>VLOOKUP(請求明細!D866*1,コードリスト!A:E,5,FALSE)</f>
        <v>#VALUE!</v>
      </c>
      <c r="CF866" s="4"/>
      <c r="CH866" s="4"/>
      <c r="CK866" s="4"/>
    </row>
    <row r="867" spans="1:89" ht="11.25" customHeight="1" x14ac:dyDescent="0.4">
      <c r="A867" s="17">
        <v>866</v>
      </c>
      <c r="B867" s="23"/>
      <c r="C867" s="14"/>
      <c r="D867" s="12" t="str">
        <f t="shared" si="91"/>
        <v/>
      </c>
      <c r="E867" s="12" t="str">
        <f t="shared" si="92"/>
        <v/>
      </c>
      <c r="F867" s="19"/>
      <c r="G867" s="20"/>
      <c r="H867" s="21">
        <f t="shared" si="93"/>
        <v>0</v>
      </c>
      <c r="I867" s="21">
        <f t="shared" si="94"/>
        <v>0</v>
      </c>
      <c r="J867" s="22">
        <f t="shared" si="95"/>
        <v>0</v>
      </c>
      <c r="K867" s="21">
        <f t="shared" si="96"/>
        <v>0</v>
      </c>
      <c r="L867" s="22">
        <f t="shared" si="97"/>
        <v>0</v>
      </c>
      <c r="M867" s="12" t="e">
        <f>VLOOKUP(請求明細!D867*1,コードリスト!A:E,5,FALSE)</f>
        <v>#VALUE!</v>
      </c>
      <c r="CF867" s="4"/>
      <c r="CH867" s="4"/>
      <c r="CK867" s="4"/>
    </row>
    <row r="868" spans="1:89" ht="11.25" customHeight="1" x14ac:dyDescent="0.4">
      <c r="A868" s="17">
        <v>867</v>
      </c>
      <c r="B868" s="23"/>
      <c r="C868" s="14"/>
      <c r="D868" s="12" t="str">
        <f t="shared" si="91"/>
        <v/>
      </c>
      <c r="E868" s="12" t="str">
        <f t="shared" si="92"/>
        <v/>
      </c>
      <c r="F868" s="19"/>
      <c r="G868" s="20"/>
      <c r="H868" s="21">
        <f t="shared" si="93"/>
        <v>0</v>
      </c>
      <c r="I868" s="21">
        <f t="shared" si="94"/>
        <v>0</v>
      </c>
      <c r="J868" s="22">
        <f t="shared" si="95"/>
        <v>0</v>
      </c>
      <c r="K868" s="21">
        <f t="shared" si="96"/>
        <v>0</v>
      </c>
      <c r="L868" s="22">
        <f t="shared" si="97"/>
        <v>0</v>
      </c>
      <c r="M868" s="12" t="e">
        <f>VLOOKUP(請求明細!D868*1,コードリスト!A:E,5,FALSE)</f>
        <v>#VALUE!</v>
      </c>
      <c r="CF868" s="4"/>
      <c r="CH868" s="4"/>
      <c r="CK868" s="4"/>
    </row>
    <row r="869" spans="1:89" ht="11.25" customHeight="1" x14ac:dyDescent="0.4">
      <c r="A869" s="17">
        <v>868</v>
      </c>
      <c r="B869" s="23"/>
      <c r="C869" s="14"/>
      <c r="D869" s="12" t="str">
        <f t="shared" si="91"/>
        <v/>
      </c>
      <c r="E869" s="12" t="str">
        <f t="shared" si="92"/>
        <v/>
      </c>
      <c r="F869" s="19"/>
      <c r="G869" s="20"/>
      <c r="H869" s="21">
        <f t="shared" si="93"/>
        <v>0</v>
      </c>
      <c r="I869" s="21">
        <f t="shared" si="94"/>
        <v>0</v>
      </c>
      <c r="J869" s="22">
        <f t="shared" si="95"/>
        <v>0</v>
      </c>
      <c r="K869" s="21">
        <f t="shared" si="96"/>
        <v>0</v>
      </c>
      <c r="L869" s="22">
        <f t="shared" si="97"/>
        <v>0</v>
      </c>
      <c r="M869" s="12" t="e">
        <f>VLOOKUP(請求明細!D869*1,コードリスト!A:E,5,FALSE)</f>
        <v>#VALUE!</v>
      </c>
      <c r="CF869" s="4"/>
      <c r="CH869" s="4"/>
      <c r="CK869" s="4"/>
    </row>
    <row r="870" spans="1:89" ht="11.25" customHeight="1" x14ac:dyDescent="0.4">
      <c r="A870" s="17">
        <v>869</v>
      </c>
      <c r="B870" s="23"/>
      <c r="C870" s="14"/>
      <c r="D870" s="12" t="str">
        <f t="shared" si="91"/>
        <v/>
      </c>
      <c r="E870" s="12" t="str">
        <f t="shared" si="92"/>
        <v/>
      </c>
      <c r="F870" s="19"/>
      <c r="G870" s="20"/>
      <c r="H870" s="21">
        <f t="shared" si="93"/>
        <v>0</v>
      </c>
      <c r="I870" s="21">
        <f t="shared" si="94"/>
        <v>0</v>
      </c>
      <c r="J870" s="22">
        <f t="shared" si="95"/>
        <v>0</v>
      </c>
      <c r="K870" s="21">
        <f t="shared" si="96"/>
        <v>0</v>
      </c>
      <c r="L870" s="22">
        <f t="shared" si="97"/>
        <v>0</v>
      </c>
      <c r="M870" s="12" t="e">
        <f>VLOOKUP(請求明細!D870*1,コードリスト!A:E,5,FALSE)</f>
        <v>#VALUE!</v>
      </c>
      <c r="CF870" s="4"/>
      <c r="CH870" s="4"/>
      <c r="CK870" s="4"/>
    </row>
    <row r="871" spans="1:89" ht="11.25" customHeight="1" x14ac:dyDescent="0.4">
      <c r="A871" s="17">
        <v>870</v>
      </c>
      <c r="B871" s="23"/>
      <c r="C871" s="14"/>
      <c r="D871" s="12" t="str">
        <f t="shared" si="91"/>
        <v/>
      </c>
      <c r="E871" s="12" t="str">
        <f t="shared" si="92"/>
        <v/>
      </c>
      <c r="F871" s="19"/>
      <c r="G871" s="20"/>
      <c r="H871" s="21">
        <f t="shared" si="93"/>
        <v>0</v>
      </c>
      <c r="I871" s="21">
        <f t="shared" si="94"/>
        <v>0</v>
      </c>
      <c r="J871" s="22">
        <f t="shared" si="95"/>
        <v>0</v>
      </c>
      <c r="K871" s="21">
        <f t="shared" si="96"/>
        <v>0</v>
      </c>
      <c r="L871" s="22">
        <f t="shared" si="97"/>
        <v>0</v>
      </c>
      <c r="M871" s="12" t="e">
        <f>VLOOKUP(請求明細!D871*1,コードリスト!A:E,5,FALSE)</f>
        <v>#VALUE!</v>
      </c>
      <c r="CF871" s="4"/>
      <c r="CH871" s="4"/>
      <c r="CK871" s="4"/>
    </row>
    <row r="872" spans="1:89" ht="11.25" customHeight="1" x14ac:dyDescent="0.4">
      <c r="A872" s="17">
        <v>871</v>
      </c>
      <c r="B872" s="23"/>
      <c r="C872" s="14"/>
      <c r="D872" s="12" t="str">
        <f t="shared" si="91"/>
        <v/>
      </c>
      <c r="E872" s="12" t="str">
        <f t="shared" si="92"/>
        <v/>
      </c>
      <c r="F872" s="19"/>
      <c r="G872" s="20"/>
      <c r="H872" s="21">
        <f t="shared" si="93"/>
        <v>0</v>
      </c>
      <c r="I872" s="21">
        <f t="shared" si="94"/>
        <v>0</v>
      </c>
      <c r="J872" s="22">
        <f t="shared" si="95"/>
        <v>0</v>
      </c>
      <c r="K872" s="21">
        <f t="shared" si="96"/>
        <v>0</v>
      </c>
      <c r="L872" s="22">
        <f t="shared" si="97"/>
        <v>0</v>
      </c>
      <c r="M872" s="12" t="e">
        <f>VLOOKUP(請求明細!D872*1,コードリスト!A:E,5,FALSE)</f>
        <v>#VALUE!</v>
      </c>
      <c r="CF872" s="4"/>
      <c r="CH872" s="4"/>
      <c r="CK872" s="4"/>
    </row>
    <row r="873" spans="1:89" ht="11.25" customHeight="1" x14ac:dyDescent="0.4">
      <c r="A873" s="17">
        <v>872</v>
      </c>
      <c r="B873" s="23"/>
      <c r="C873" s="14"/>
      <c r="D873" s="12" t="str">
        <f t="shared" si="91"/>
        <v/>
      </c>
      <c r="E873" s="12" t="str">
        <f t="shared" si="92"/>
        <v/>
      </c>
      <c r="F873" s="19"/>
      <c r="G873" s="20"/>
      <c r="H873" s="21">
        <f t="shared" si="93"/>
        <v>0</v>
      </c>
      <c r="I873" s="21">
        <f t="shared" si="94"/>
        <v>0</v>
      </c>
      <c r="J873" s="22">
        <f t="shared" si="95"/>
        <v>0</v>
      </c>
      <c r="K873" s="21">
        <f t="shared" si="96"/>
        <v>0</v>
      </c>
      <c r="L873" s="22">
        <f t="shared" si="97"/>
        <v>0</v>
      </c>
      <c r="M873" s="12" t="e">
        <f>VLOOKUP(請求明細!D873*1,コードリスト!A:E,5,FALSE)</f>
        <v>#VALUE!</v>
      </c>
      <c r="CF873" s="4"/>
      <c r="CH873" s="4"/>
      <c r="CK873" s="4"/>
    </row>
    <row r="874" spans="1:89" ht="11.25" customHeight="1" x14ac:dyDescent="0.4">
      <c r="A874" s="17">
        <v>873</v>
      </c>
      <c r="B874" s="23"/>
      <c r="C874" s="14"/>
      <c r="D874" s="12" t="str">
        <f t="shared" si="91"/>
        <v/>
      </c>
      <c r="E874" s="12" t="str">
        <f t="shared" si="92"/>
        <v/>
      </c>
      <c r="F874" s="19"/>
      <c r="G874" s="20"/>
      <c r="H874" s="21">
        <f t="shared" si="93"/>
        <v>0</v>
      </c>
      <c r="I874" s="21">
        <f t="shared" si="94"/>
        <v>0</v>
      </c>
      <c r="J874" s="22">
        <f t="shared" si="95"/>
        <v>0</v>
      </c>
      <c r="K874" s="21">
        <f t="shared" si="96"/>
        <v>0</v>
      </c>
      <c r="L874" s="22">
        <f t="shared" si="97"/>
        <v>0</v>
      </c>
      <c r="M874" s="12" t="e">
        <f>VLOOKUP(請求明細!D874*1,コードリスト!A:E,5,FALSE)</f>
        <v>#VALUE!</v>
      </c>
      <c r="CF874" s="4"/>
      <c r="CH874" s="4"/>
      <c r="CK874" s="4"/>
    </row>
    <row r="875" spans="1:89" ht="11.25" customHeight="1" x14ac:dyDescent="0.4">
      <c r="A875" s="17">
        <v>874</v>
      </c>
      <c r="B875" s="23"/>
      <c r="C875" s="14"/>
      <c r="D875" s="12" t="str">
        <f t="shared" si="91"/>
        <v/>
      </c>
      <c r="E875" s="12" t="str">
        <f t="shared" si="92"/>
        <v/>
      </c>
      <c r="F875" s="19"/>
      <c r="G875" s="20"/>
      <c r="H875" s="21">
        <f t="shared" si="93"/>
        <v>0</v>
      </c>
      <c r="I875" s="21">
        <f t="shared" si="94"/>
        <v>0</v>
      </c>
      <c r="J875" s="22">
        <f t="shared" si="95"/>
        <v>0</v>
      </c>
      <c r="K875" s="21">
        <f t="shared" si="96"/>
        <v>0</v>
      </c>
      <c r="L875" s="22">
        <f t="shared" si="97"/>
        <v>0</v>
      </c>
      <c r="M875" s="12" t="e">
        <f>VLOOKUP(請求明細!D875*1,コードリスト!A:E,5,FALSE)</f>
        <v>#VALUE!</v>
      </c>
      <c r="CF875" s="4"/>
      <c r="CH875" s="4"/>
      <c r="CK875" s="4"/>
    </row>
    <row r="876" spans="1:89" ht="11.25" customHeight="1" x14ac:dyDescent="0.4">
      <c r="A876" s="17">
        <v>875</v>
      </c>
      <c r="B876" s="23"/>
      <c r="C876" s="14"/>
      <c r="D876" s="12" t="str">
        <f t="shared" si="91"/>
        <v/>
      </c>
      <c r="E876" s="12" t="str">
        <f t="shared" si="92"/>
        <v/>
      </c>
      <c r="F876" s="19"/>
      <c r="G876" s="20"/>
      <c r="H876" s="21">
        <f t="shared" si="93"/>
        <v>0</v>
      </c>
      <c r="I876" s="21">
        <f t="shared" si="94"/>
        <v>0</v>
      </c>
      <c r="J876" s="22">
        <f t="shared" si="95"/>
        <v>0</v>
      </c>
      <c r="K876" s="21">
        <f t="shared" si="96"/>
        <v>0</v>
      </c>
      <c r="L876" s="22">
        <f t="shared" si="97"/>
        <v>0</v>
      </c>
      <c r="M876" s="12" t="e">
        <f>VLOOKUP(請求明細!D876*1,コードリスト!A:E,5,FALSE)</f>
        <v>#VALUE!</v>
      </c>
      <c r="CF876" s="4"/>
      <c r="CH876" s="4"/>
      <c r="CK876" s="4"/>
    </row>
    <row r="877" spans="1:89" ht="11.25" customHeight="1" x14ac:dyDescent="0.4">
      <c r="A877" s="17">
        <v>876</v>
      </c>
      <c r="B877" s="23"/>
      <c r="C877" s="14"/>
      <c r="D877" s="12" t="str">
        <f t="shared" si="91"/>
        <v/>
      </c>
      <c r="E877" s="12" t="str">
        <f t="shared" si="92"/>
        <v/>
      </c>
      <c r="F877" s="19"/>
      <c r="G877" s="20"/>
      <c r="H877" s="21">
        <f t="shared" si="93"/>
        <v>0</v>
      </c>
      <c r="I877" s="21">
        <f t="shared" si="94"/>
        <v>0</v>
      </c>
      <c r="J877" s="22">
        <f t="shared" si="95"/>
        <v>0</v>
      </c>
      <c r="K877" s="21">
        <f t="shared" si="96"/>
        <v>0</v>
      </c>
      <c r="L877" s="22">
        <f t="shared" si="97"/>
        <v>0</v>
      </c>
      <c r="M877" s="12" t="e">
        <f>VLOOKUP(請求明細!D877*1,コードリスト!A:E,5,FALSE)</f>
        <v>#VALUE!</v>
      </c>
      <c r="CF877" s="4"/>
      <c r="CH877" s="4"/>
      <c r="CK877" s="4"/>
    </row>
    <row r="878" spans="1:89" ht="11.25" customHeight="1" x14ac:dyDescent="0.4">
      <c r="A878" s="17">
        <v>877</v>
      </c>
      <c r="B878" s="23"/>
      <c r="C878" s="14"/>
      <c r="D878" s="12" t="str">
        <f t="shared" si="91"/>
        <v/>
      </c>
      <c r="E878" s="12" t="str">
        <f t="shared" si="92"/>
        <v/>
      </c>
      <c r="F878" s="19"/>
      <c r="G878" s="20"/>
      <c r="H878" s="21">
        <f t="shared" si="93"/>
        <v>0</v>
      </c>
      <c r="I878" s="21">
        <f t="shared" si="94"/>
        <v>0</v>
      </c>
      <c r="J878" s="22">
        <f t="shared" si="95"/>
        <v>0</v>
      </c>
      <c r="K878" s="21">
        <f t="shared" si="96"/>
        <v>0</v>
      </c>
      <c r="L878" s="22">
        <f t="shared" si="97"/>
        <v>0</v>
      </c>
      <c r="M878" s="12" t="e">
        <f>VLOOKUP(請求明細!D878*1,コードリスト!A:E,5,FALSE)</f>
        <v>#VALUE!</v>
      </c>
      <c r="CF878" s="4"/>
      <c r="CH878" s="4"/>
      <c r="CK878" s="4"/>
    </row>
    <row r="879" spans="1:89" ht="11.25" customHeight="1" x14ac:dyDescent="0.4">
      <c r="A879" s="17">
        <v>878</v>
      </c>
      <c r="B879" s="23"/>
      <c r="C879" s="14"/>
      <c r="D879" s="12" t="str">
        <f t="shared" si="91"/>
        <v/>
      </c>
      <c r="E879" s="12" t="str">
        <f t="shared" si="92"/>
        <v/>
      </c>
      <c r="F879" s="19"/>
      <c r="G879" s="20"/>
      <c r="H879" s="21">
        <f t="shared" si="93"/>
        <v>0</v>
      </c>
      <c r="I879" s="21">
        <f t="shared" si="94"/>
        <v>0</v>
      </c>
      <c r="J879" s="22">
        <f t="shared" si="95"/>
        <v>0</v>
      </c>
      <c r="K879" s="21">
        <f t="shared" si="96"/>
        <v>0</v>
      </c>
      <c r="L879" s="22">
        <f t="shared" si="97"/>
        <v>0</v>
      </c>
      <c r="M879" s="12" t="e">
        <f>VLOOKUP(請求明細!D879*1,コードリスト!A:E,5,FALSE)</f>
        <v>#VALUE!</v>
      </c>
      <c r="CF879" s="4"/>
      <c r="CH879" s="4"/>
      <c r="CK879" s="4"/>
    </row>
    <row r="880" spans="1:89" ht="11.25" customHeight="1" x14ac:dyDescent="0.4">
      <c r="A880" s="17">
        <v>879</v>
      </c>
      <c r="B880" s="23"/>
      <c r="C880" s="14"/>
      <c r="D880" s="12" t="str">
        <f t="shared" si="91"/>
        <v/>
      </c>
      <c r="E880" s="12" t="str">
        <f t="shared" si="92"/>
        <v/>
      </c>
      <c r="F880" s="19"/>
      <c r="G880" s="20"/>
      <c r="H880" s="21">
        <f t="shared" si="93"/>
        <v>0</v>
      </c>
      <c r="I880" s="21">
        <f t="shared" si="94"/>
        <v>0</v>
      </c>
      <c r="J880" s="22">
        <f t="shared" si="95"/>
        <v>0</v>
      </c>
      <c r="K880" s="21">
        <f t="shared" si="96"/>
        <v>0</v>
      </c>
      <c r="L880" s="22">
        <f t="shared" si="97"/>
        <v>0</v>
      </c>
      <c r="M880" s="12" t="e">
        <f>VLOOKUP(請求明細!D880*1,コードリスト!A:E,5,FALSE)</f>
        <v>#VALUE!</v>
      </c>
      <c r="CF880" s="4"/>
      <c r="CH880" s="4"/>
      <c r="CK880" s="4"/>
    </row>
    <row r="881" spans="1:89" ht="11.25" customHeight="1" x14ac:dyDescent="0.4">
      <c r="A881" s="17">
        <v>880</v>
      </c>
      <c r="B881" s="23"/>
      <c r="C881" s="14"/>
      <c r="D881" s="12" t="str">
        <f t="shared" si="91"/>
        <v/>
      </c>
      <c r="E881" s="12" t="str">
        <f t="shared" si="92"/>
        <v/>
      </c>
      <c r="F881" s="19"/>
      <c r="G881" s="20"/>
      <c r="H881" s="21">
        <f t="shared" si="93"/>
        <v>0</v>
      </c>
      <c r="I881" s="21">
        <f t="shared" si="94"/>
        <v>0</v>
      </c>
      <c r="J881" s="22">
        <f t="shared" si="95"/>
        <v>0</v>
      </c>
      <c r="K881" s="21">
        <f t="shared" si="96"/>
        <v>0</v>
      </c>
      <c r="L881" s="22">
        <f t="shared" si="97"/>
        <v>0</v>
      </c>
      <c r="M881" s="12" t="e">
        <f>VLOOKUP(請求明細!D881*1,コードリスト!A:E,5,FALSE)</f>
        <v>#VALUE!</v>
      </c>
      <c r="CF881" s="4"/>
      <c r="CH881" s="4"/>
      <c r="CK881" s="4"/>
    </row>
    <row r="882" spans="1:89" ht="11.25" customHeight="1" x14ac:dyDescent="0.4">
      <c r="A882" s="17">
        <v>881</v>
      </c>
      <c r="B882" s="23"/>
      <c r="C882" s="14"/>
      <c r="D882" s="12" t="str">
        <f t="shared" si="91"/>
        <v/>
      </c>
      <c r="E882" s="12" t="str">
        <f t="shared" si="92"/>
        <v/>
      </c>
      <c r="F882" s="19"/>
      <c r="G882" s="20"/>
      <c r="H882" s="21">
        <f t="shared" si="93"/>
        <v>0</v>
      </c>
      <c r="I882" s="21">
        <f t="shared" si="94"/>
        <v>0</v>
      </c>
      <c r="J882" s="22">
        <f t="shared" si="95"/>
        <v>0</v>
      </c>
      <c r="K882" s="21">
        <f t="shared" si="96"/>
        <v>0</v>
      </c>
      <c r="L882" s="22">
        <f t="shared" si="97"/>
        <v>0</v>
      </c>
      <c r="M882" s="12" t="e">
        <f>VLOOKUP(請求明細!D882*1,コードリスト!A:E,5,FALSE)</f>
        <v>#VALUE!</v>
      </c>
      <c r="CF882" s="4"/>
      <c r="CH882" s="4"/>
      <c r="CK882" s="4"/>
    </row>
    <row r="883" spans="1:89" ht="11.25" customHeight="1" x14ac:dyDescent="0.4">
      <c r="A883" s="17">
        <v>882</v>
      </c>
      <c r="B883" s="23"/>
      <c r="C883" s="14"/>
      <c r="D883" s="12" t="str">
        <f t="shared" si="91"/>
        <v/>
      </c>
      <c r="E883" s="12" t="str">
        <f t="shared" si="92"/>
        <v/>
      </c>
      <c r="F883" s="19"/>
      <c r="G883" s="20"/>
      <c r="H883" s="21">
        <f t="shared" si="93"/>
        <v>0</v>
      </c>
      <c r="I883" s="21">
        <f t="shared" si="94"/>
        <v>0</v>
      </c>
      <c r="J883" s="22">
        <f t="shared" si="95"/>
        <v>0</v>
      </c>
      <c r="K883" s="21">
        <f t="shared" si="96"/>
        <v>0</v>
      </c>
      <c r="L883" s="22">
        <f t="shared" si="97"/>
        <v>0</v>
      </c>
      <c r="M883" s="12" t="e">
        <f>VLOOKUP(請求明細!D883*1,コードリスト!A:E,5,FALSE)</f>
        <v>#VALUE!</v>
      </c>
      <c r="CF883" s="4"/>
      <c r="CH883" s="4"/>
      <c r="CK883" s="4"/>
    </row>
    <row r="884" spans="1:89" ht="11.25" customHeight="1" x14ac:dyDescent="0.4">
      <c r="A884" s="17">
        <v>883</v>
      </c>
      <c r="B884" s="23"/>
      <c r="C884" s="14"/>
      <c r="D884" s="12" t="str">
        <f t="shared" si="91"/>
        <v/>
      </c>
      <c r="E884" s="12" t="str">
        <f t="shared" si="92"/>
        <v/>
      </c>
      <c r="F884" s="19"/>
      <c r="G884" s="20"/>
      <c r="H884" s="21">
        <f t="shared" si="93"/>
        <v>0</v>
      </c>
      <c r="I884" s="21">
        <f t="shared" si="94"/>
        <v>0</v>
      </c>
      <c r="J884" s="22">
        <f t="shared" si="95"/>
        <v>0</v>
      </c>
      <c r="K884" s="21">
        <f t="shared" si="96"/>
        <v>0</v>
      </c>
      <c r="L884" s="22">
        <f t="shared" si="97"/>
        <v>0</v>
      </c>
      <c r="M884" s="12" t="e">
        <f>VLOOKUP(請求明細!D884*1,コードリスト!A:E,5,FALSE)</f>
        <v>#VALUE!</v>
      </c>
      <c r="CF884" s="4"/>
      <c r="CH884" s="4"/>
      <c r="CK884" s="4"/>
    </row>
    <row r="885" spans="1:89" ht="11.25" customHeight="1" x14ac:dyDescent="0.4">
      <c r="A885" s="17">
        <v>884</v>
      </c>
      <c r="B885" s="23"/>
      <c r="C885" s="14"/>
      <c r="D885" s="12" t="str">
        <f t="shared" si="91"/>
        <v/>
      </c>
      <c r="E885" s="12" t="str">
        <f t="shared" si="92"/>
        <v/>
      </c>
      <c r="F885" s="19"/>
      <c r="G885" s="20"/>
      <c r="H885" s="21">
        <f t="shared" si="93"/>
        <v>0</v>
      </c>
      <c r="I885" s="21">
        <f t="shared" si="94"/>
        <v>0</v>
      </c>
      <c r="J885" s="22">
        <f t="shared" si="95"/>
        <v>0</v>
      </c>
      <c r="K885" s="21">
        <f t="shared" si="96"/>
        <v>0</v>
      </c>
      <c r="L885" s="22">
        <f t="shared" si="97"/>
        <v>0</v>
      </c>
      <c r="M885" s="12" t="e">
        <f>VLOOKUP(請求明細!D885*1,コードリスト!A:E,5,FALSE)</f>
        <v>#VALUE!</v>
      </c>
      <c r="CF885" s="4"/>
      <c r="CH885" s="4"/>
      <c r="CK885" s="4"/>
    </row>
    <row r="886" spans="1:89" ht="11.25" customHeight="1" x14ac:dyDescent="0.4">
      <c r="A886" s="17">
        <v>885</v>
      </c>
      <c r="B886" s="23"/>
      <c r="C886" s="14"/>
      <c r="D886" s="12" t="str">
        <f t="shared" si="91"/>
        <v/>
      </c>
      <c r="E886" s="12" t="str">
        <f t="shared" si="92"/>
        <v/>
      </c>
      <c r="F886" s="19"/>
      <c r="G886" s="20"/>
      <c r="H886" s="21">
        <f t="shared" si="93"/>
        <v>0</v>
      </c>
      <c r="I886" s="21">
        <f t="shared" si="94"/>
        <v>0</v>
      </c>
      <c r="J886" s="22">
        <f t="shared" si="95"/>
        <v>0</v>
      </c>
      <c r="K886" s="21">
        <f t="shared" si="96"/>
        <v>0</v>
      </c>
      <c r="L886" s="22">
        <f t="shared" si="97"/>
        <v>0</v>
      </c>
      <c r="M886" s="12" t="e">
        <f>VLOOKUP(請求明細!D886*1,コードリスト!A:E,5,FALSE)</f>
        <v>#VALUE!</v>
      </c>
      <c r="CF886" s="4"/>
      <c r="CH886" s="4"/>
      <c r="CK886" s="4"/>
    </row>
    <row r="887" spans="1:89" ht="11.25" customHeight="1" x14ac:dyDescent="0.4">
      <c r="A887" s="17">
        <v>886</v>
      </c>
      <c r="B887" s="23"/>
      <c r="C887" s="14"/>
      <c r="D887" s="12" t="str">
        <f t="shared" si="91"/>
        <v/>
      </c>
      <c r="E887" s="12" t="str">
        <f t="shared" si="92"/>
        <v/>
      </c>
      <c r="F887" s="19"/>
      <c r="G887" s="20"/>
      <c r="H887" s="21">
        <f t="shared" si="93"/>
        <v>0</v>
      </c>
      <c r="I887" s="21">
        <f t="shared" si="94"/>
        <v>0</v>
      </c>
      <c r="J887" s="22">
        <f t="shared" si="95"/>
        <v>0</v>
      </c>
      <c r="K887" s="21">
        <f t="shared" si="96"/>
        <v>0</v>
      </c>
      <c r="L887" s="22">
        <f t="shared" si="97"/>
        <v>0</v>
      </c>
      <c r="M887" s="12" t="e">
        <f>VLOOKUP(請求明細!D887*1,コードリスト!A:E,5,FALSE)</f>
        <v>#VALUE!</v>
      </c>
      <c r="CF887" s="4"/>
      <c r="CH887" s="4"/>
      <c r="CK887" s="4"/>
    </row>
    <row r="888" spans="1:89" ht="11.25" customHeight="1" x14ac:dyDescent="0.4">
      <c r="A888" s="17">
        <v>887</v>
      </c>
      <c r="B888" s="23"/>
      <c r="C888" s="14"/>
      <c r="D888" s="12" t="str">
        <f t="shared" si="91"/>
        <v/>
      </c>
      <c r="E888" s="12" t="str">
        <f t="shared" si="92"/>
        <v/>
      </c>
      <c r="F888" s="19"/>
      <c r="G888" s="20"/>
      <c r="H888" s="21">
        <f t="shared" si="93"/>
        <v>0</v>
      </c>
      <c r="I888" s="21">
        <f t="shared" si="94"/>
        <v>0</v>
      </c>
      <c r="J888" s="22">
        <f t="shared" si="95"/>
        <v>0</v>
      </c>
      <c r="K888" s="21">
        <f t="shared" si="96"/>
        <v>0</v>
      </c>
      <c r="L888" s="22">
        <f t="shared" si="97"/>
        <v>0</v>
      </c>
      <c r="M888" s="12" t="e">
        <f>VLOOKUP(請求明細!D888*1,コードリスト!A:E,5,FALSE)</f>
        <v>#VALUE!</v>
      </c>
      <c r="CF888" s="4"/>
      <c r="CH888" s="4"/>
      <c r="CK888" s="4"/>
    </row>
    <row r="889" spans="1:89" ht="11.25" customHeight="1" x14ac:dyDescent="0.4">
      <c r="A889" s="17">
        <v>888</v>
      </c>
      <c r="B889" s="23"/>
      <c r="C889" s="14"/>
      <c r="D889" s="12" t="str">
        <f t="shared" si="91"/>
        <v/>
      </c>
      <c r="E889" s="12" t="str">
        <f t="shared" si="92"/>
        <v/>
      </c>
      <c r="F889" s="19"/>
      <c r="G889" s="20"/>
      <c r="H889" s="21">
        <f t="shared" si="93"/>
        <v>0</v>
      </c>
      <c r="I889" s="21">
        <f t="shared" si="94"/>
        <v>0</v>
      </c>
      <c r="J889" s="22">
        <f t="shared" si="95"/>
        <v>0</v>
      </c>
      <c r="K889" s="21">
        <f t="shared" si="96"/>
        <v>0</v>
      </c>
      <c r="L889" s="22">
        <f t="shared" si="97"/>
        <v>0</v>
      </c>
      <c r="M889" s="12" t="e">
        <f>VLOOKUP(請求明細!D889*1,コードリスト!A:E,5,FALSE)</f>
        <v>#VALUE!</v>
      </c>
      <c r="CF889" s="4"/>
      <c r="CH889" s="4"/>
      <c r="CK889" s="4"/>
    </row>
    <row r="890" spans="1:89" ht="11.25" customHeight="1" x14ac:dyDescent="0.4">
      <c r="A890" s="17">
        <v>889</v>
      </c>
      <c r="B890" s="23"/>
      <c r="C890" s="14"/>
      <c r="D890" s="12" t="str">
        <f t="shared" si="91"/>
        <v/>
      </c>
      <c r="E890" s="12" t="str">
        <f t="shared" si="92"/>
        <v/>
      </c>
      <c r="F890" s="19"/>
      <c r="G890" s="20"/>
      <c r="H890" s="21">
        <f t="shared" si="93"/>
        <v>0</v>
      </c>
      <c r="I890" s="21">
        <f t="shared" si="94"/>
        <v>0</v>
      </c>
      <c r="J890" s="22">
        <f t="shared" si="95"/>
        <v>0</v>
      </c>
      <c r="K890" s="21">
        <f t="shared" si="96"/>
        <v>0</v>
      </c>
      <c r="L890" s="22">
        <f t="shared" si="97"/>
        <v>0</v>
      </c>
      <c r="M890" s="12" t="e">
        <f>VLOOKUP(請求明細!D890*1,コードリスト!A:E,5,FALSE)</f>
        <v>#VALUE!</v>
      </c>
      <c r="CF890" s="4"/>
      <c r="CH890" s="4"/>
      <c r="CK890" s="4"/>
    </row>
    <row r="891" spans="1:89" ht="11.25" customHeight="1" x14ac:dyDescent="0.4">
      <c r="A891" s="17">
        <v>890</v>
      </c>
      <c r="B891" s="23"/>
      <c r="C891" s="14"/>
      <c r="D891" s="12" t="str">
        <f t="shared" si="91"/>
        <v/>
      </c>
      <c r="E891" s="12" t="str">
        <f t="shared" si="92"/>
        <v/>
      </c>
      <c r="F891" s="19"/>
      <c r="G891" s="20"/>
      <c r="H891" s="21">
        <f t="shared" si="93"/>
        <v>0</v>
      </c>
      <c r="I891" s="21">
        <f t="shared" si="94"/>
        <v>0</v>
      </c>
      <c r="J891" s="22">
        <f t="shared" si="95"/>
        <v>0</v>
      </c>
      <c r="K891" s="21">
        <f t="shared" si="96"/>
        <v>0</v>
      </c>
      <c r="L891" s="22">
        <f t="shared" si="97"/>
        <v>0</v>
      </c>
      <c r="M891" s="12" t="e">
        <f>VLOOKUP(請求明細!D891*1,コードリスト!A:E,5,FALSE)</f>
        <v>#VALUE!</v>
      </c>
      <c r="CF891" s="4"/>
      <c r="CH891" s="4"/>
      <c r="CK891" s="4"/>
    </row>
    <row r="892" spans="1:89" ht="11.25" customHeight="1" x14ac:dyDescent="0.4">
      <c r="A892" s="17">
        <v>891</v>
      </c>
      <c r="B892" s="23"/>
      <c r="C892" s="14"/>
      <c r="D892" s="12" t="str">
        <f t="shared" si="91"/>
        <v/>
      </c>
      <c r="E892" s="12" t="str">
        <f t="shared" si="92"/>
        <v/>
      </c>
      <c r="F892" s="19"/>
      <c r="G892" s="20"/>
      <c r="H892" s="21">
        <f t="shared" si="93"/>
        <v>0</v>
      </c>
      <c r="I892" s="21">
        <f t="shared" si="94"/>
        <v>0</v>
      </c>
      <c r="J892" s="22">
        <f t="shared" si="95"/>
        <v>0</v>
      </c>
      <c r="K892" s="21">
        <f t="shared" si="96"/>
        <v>0</v>
      </c>
      <c r="L892" s="22">
        <f t="shared" si="97"/>
        <v>0</v>
      </c>
      <c r="M892" s="12" t="e">
        <f>VLOOKUP(請求明細!D892*1,コードリスト!A:E,5,FALSE)</f>
        <v>#VALUE!</v>
      </c>
      <c r="CF892" s="4"/>
      <c r="CH892" s="4"/>
      <c r="CK892" s="4"/>
    </row>
    <row r="893" spans="1:89" ht="11.25" customHeight="1" x14ac:dyDescent="0.4">
      <c r="A893" s="17">
        <v>892</v>
      </c>
      <c r="B893" s="23"/>
      <c r="C893" s="14"/>
      <c r="D893" s="12" t="str">
        <f t="shared" si="91"/>
        <v/>
      </c>
      <c r="E893" s="12" t="str">
        <f t="shared" si="92"/>
        <v/>
      </c>
      <c r="F893" s="19"/>
      <c r="G893" s="20"/>
      <c r="H893" s="21">
        <f t="shared" si="93"/>
        <v>0</v>
      </c>
      <c r="I893" s="21">
        <f t="shared" si="94"/>
        <v>0</v>
      </c>
      <c r="J893" s="22">
        <f t="shared" si="95"/>
        <v>0</v>
      </c>
      <c r="K893" s="21">
        <f t="shared" si="96"/>
        <v>0</v>
      </c>
      <c r="L893" s="22">
        <f t="shared" si="97"/>
        <v>0</v>
      </c>
      <c r="M893" s="12" t="e">
        <f>VLOOKUP(請求明細!D893*1,コードリスト!A:E,5,FALSE)</f>
        <v>#VALUE!</v>
      </c>
      <c r="CF893" s="4"/>
      <c r="CH893" s="4"/>
      <c r="CK893" s="4"/>
    </row>
    <row r="894" spans="1:89" ht="11.25" customHeight="1" x14ac:dyDescent="0.4">
      <c r="A894" s="17">
        <v>893</v>
      </c>
      <c r="B894" s="23"/>
      <c r="C894" s="14"/>
      <c r="D894" s="12" t="str">
        <f t="shared" si="91"/>
        <v/>
      </c>
      <c r="E894" s="12" t="str">
        <f t="shared" si="92"/>
        <v/>
      </c>
      <c r="F894" s="19"/>
      <c r="G894" s="20"/>
      <c r="H894" s="21">
        <f t="shared" si="93"/>
        <v>0</v>
      </c>
      <c r="I894" s="21">
        <f t="shared" si="94"/>
        <v>0</v>
      </c>
      <c r="J894" s="22">
        <f t="shared" si="95"/>
        <v>0</v>
      </c>
      <c r="K894" s="21">
        <f t="shared" si="96"/>
        <v>0</v>
      </c>
      <c r="L894" s="22">
        <f t="shared" si="97"/>
        <v>0</v>
      </c>
      <c r="M894" s="12" t="e">
        <f>VLOOKUP(請求明細!D894*1,コードリスト!A:E,5,FALSE)</f>
        <v>#VALUE!</v>
      </c>
      <c r="CF894" s="4"/>
      <c r="CH894" s="4"/>
      <c r="CK894" s="4"/>
    </row>
    <row r="895" spans="1:89" ht="11.25" customHeight="1" x14ac:dyDescent="0.4">
      <c r="A895" s="17">
        <v>894</v>
      </c>
      <c r="B895" s="23"/>
      <c r="C895" s="14"/>
      <c r="D895" s="12" t="str">
        <f t="shared" si="91"/>
        <v/>
      </c>
      <c r="E895" s="12" t="str">
        <f t="shared" si="92"/>
        <v/>
      </c>
      <c r="F895" s="19"/>
      <c r="G895" s="20"/>
      <c r="H895" s="21">
        <f t="shared" si="93"/>
        <v>0</v>
      </c>
      <c r="I895" s="21">
        <f t="shared" si="94"/>
        <v>0</v>
      </c>
      <c r="J895" s="22">
        <f t="shared" si="95"/>
        <v>0</v>
      </c>
      <c r="K895" s="21">
        <f t="shared" si="96"/>
        <v>0</v>
      </c>
      <c r="L895" s="22">
        <f t="shared" si="97"/>
        <v>0</v>
      </c>
      <c r="M895" s="12" t="e">
        <f>VLOOKUP(請求明細!D895*1,コードリスト!A:E,5,FALSE)</f>
        <v>#VALUE!</v>
      </c>
      <c r="CF895" s="4"/>
      <c r="CH895" s="4"/>
      <c r="CK895" s="4"/>
    </row>
    <row r="896" spans="1:89" ht="11.25" customHeight="1" x14ac:dyDescent="0.4">
      <c r="A896" s="17">
        <v>895</v>
      </c>
      <c r="B896" s="23"/>
      <c r="C896" s="14"/>
      <c r="D896" s="12" t="str">
        <f t="shared" si="91"/>
        <v/>
      </c>
      <c r="E896" s="12" t="str">
        <f t="shared" si="92"/>
        <v/>
      </c>
      <c r="F896" s="19"/>
      <c r="G896" s="20"/>
      <c r="H896" s="21">
        <f t="shared" si="93"/>
        <v>0</v>
      </c>
      <c r="I896" s="21">
        <f t="shared" si="94"/>
        <v>0</v>
      </c>
      <c r="J896" s="22">
        <f t="shared" si="95"/>
        <v>0</v>
      </c>
      <c r="K896" s="21">
        <f t="shared" si="96"/>
        <v>0</v>
      </c>
      <c r="L896" s="22">
        <f t="shared" si="97"/>
        <v>0</v>
      </c>
      <c r="M896" s="12" t="e">
        <f>VLOOKUP(請求明細!D896*1,コードリスト!A:E,5,FALSE)</f>
        <v>#VALUE!</v>
      </c>
      <c r="CF896" s="4"/>
      <c r="CH896" s="4"/>
      <c r="CK896" s="4"/>
    </row>
    <row r="897" spans="1:89" ht="11.25" customHeight="1" x14ac:dyDescent="0.4">
      <c r="A897" s="17">
        <v>896</v>
      </c>
      <c r="B897" s="23"/>
      <c r="C897" s="14"/>
      <c r="D897" s="12" t="str">
        <f t="shared" si="91"/>
        <v/>
      </c>
      <c r="E897" s="12" t="str">
        <f t="shared" si="92"/>
        <v/>
      </c>
      <c r="F897" s="19"/>
      <c r="G897" s="20"/>
      <c r="H897" s="21">
        <f t="shared" si="93"/>
        <v>0</v>
      </c>
      <c r="I897" s="21">
        <f t="shared" si="94"/>
        <v>0</v>
      </c>
      <c r="J897" s="22">
        <f t="shared" si="95"/>
        <v>0</v>
      </c>
      <c r="K897" s="21">
        <f t="shared" si="96"/>
        <v>0</v>
      </c>
      <c r="L897" s="22">
        <f t="shared" si="97"/>
        <v>0</v>
      </c>
      <c r="M897" s="12" t="e">
        <f>VLOOKUP(請求明細!D897*1,コードリスト!A:E,5,FALSE)</f>
        <v>#VALUE!</v>
      </c>
      <c r="CF897" s="4"/>
      <c r="CH897" s="4"/>
      <c r="CK897" s="4"/>
    </row>
    <row r="898" spans="1:89" ht="11.25" customHeight="1" x14ac:dyDescent="0.4">
      <c r="A898" s="17">
        <v>897</v>
      </c>
      <c r="B898" s="23"/>
      <c r="C898" s="14"/>
      <c r="D898" s="12" t="str">
        <f t="shared" si="91"/>
        <v/>
      </c>
      <c r="E898" s="12" t="str">
        <f t="shared" si="92"/>
        <v/>
      </c>
      <c r="F898" s="19"/>
      <c r="G898" s="20"/>
      <c r="H898" s="21">
        <f t="shared" si="93"/>
        <v>0</v>
      </c>
      <c r="I898" s="21">
        <f t="shared" si="94"/>
        <v>0</v>
      </c>
      <c r="J898" s="22">
        <f t="shared" si="95"/>
        <v>0</v>
      </c>
      <c r="K898" s="21">
        <f t="shared" si="96"/>
        <v>0</v>
      </c>
      <c r="L898" s="22">
        <f t="shared" si="97"/>
        <v>0</v>
      </c>
      <c r="M898" s="12" t="e">
        <f>VLOOKUP(請求明細!D898*1,コードリスト!A:E,5,FALSE)</f>
        <v>#VALUE!</v>
      </c>
      <c r="CF898" s="4"/>
      <c r="CH898" s="4"/>
      <c r="CK898" s="4"/>
    </row>
    <row r="899" spans="1:89" ht="11.25" customHeight="1" x14ac:dyDescent="0.4">
      <c r="A899" s="17">
        <v>898</v>
      </c>
      <c r="B899" s="23"/>
      <c r="C899" s="14"/>
      <c r="D899" s="12" t="str">
        <f t="shared" ref="D899:D962" si="98">LEFT(C899,4)</f>
        <v/>
      </c>
      <c r="E899" s="12" t="str">
        <f t="shared" ref="E899:E962" si="99">MID(C899,5,2)</f>
        <v/>
      </c>
      <c r="F899" s="19"/>
      <c r="G899" s="20"/>
      <c r="H899" s="21">
        <f t="shared" ref="H899:H962" si="100">ROUNDDOWN(G899/1.1,0)</f>
        <v>0</v>
      </c>
      <c r="I899" s="21">
        <f t="shared" ref="I899:I962" si="101">ROUND(H899*$O$2,0)</f>
        <v>0</v>
      </c>
      <c r="J899" s="22">
        <f t="shared" ref="J899:J962" si="102">H899-I899</f>
        <v>0</v>
      </c>
      <c r="K899" s="21">
        <f t="shared" ref="K899:K962" si="103">ROUND(H899*(1-$P$2),0)</f>
        <v>0</v>
      </c>
      <c r="L899" s="22">
        <f t="shared" ref="L899:L962" si="104">K899-J899</f>
        <v>0</v>
      </c>
      <c r="M899" s="12" t="e">
        <f>VLOOKUP(請求明細!D899*1,コードリスト!A:E,5,FALSE)</f>
        <v>#VALUE!</v>
      </c>
      <c r="CF899" s="4"/>
      <c r="CH899" s="4"/>
      <c r="CK899" s="4"/>
    </row>
    <row r="900" spans="1:89" ht="11.25" customHeight="1" x14ac:dyDescent="0.4">
      <c r="A900" s="17">
        <v>899</v>
      </c>
      <c r="B900" s="23"/>
      <c r="C900" s="14"/>
      <c r="D900" s="12" t="str">
        <f t="shared" si="98"/>
        <v/>
      </c>
      <c r="E900" s="12" t="str">
        <f t="shared" si="99"/>
        <v/>
      </c>
      <c r="F900" s="19"/>
      <c r="G900" s="20"/>
      <c r="H900" s="21">
        <f t="shared" si="100"/>
        <v>0</v>
      </c>
      <c r="I900" s="21">
        <f t="shared" si="101"/>
        <v>0</v>
      </c>
      <c r="J900" s="22">
        <f t="shared" si="102"/>
        <v>0</v>
      </c>
      <c r="K900" s="21">
        <f t="shared" si="103"/>
        <v>0</v>
      </c>
      <c r="L900" s="22">
        <f t="shared" si="104"/>
        <v>0</v>
      </c>
      <c r="M900" s="12" t="e">
        <f>VLOOKUP(請求明細!D900*1,コードリスト!A:E,5,FALSE)</f>
        <v>#VALUE!</v>
      </c>
      <c r="CF900" s="4"/>
      <c r="CH900" s="4"/>
      <c r="CK900" s="4"/>
    </row>
    <row r="901" spans="1:89" ht="11.25" customHeight="1" x14ac:dyDescent="0.4">
      <c r="A901" s="17">
        <v>900</v>
      </c>
      <c r="B901" s="23"/>
      <c r="C901" s="14"/>
      <c r="D901" s="12" t="str">
        <f t="shared" si="98"/>
        <v/>
      </c>
      <c r="E901" s="12" t="str">
        <f t="shared" si="99"/>
        <v/>
      </c>
      <c r="F901" s="19"/>
      <c r="G901" s="20"/>
      <c r="H901" s="21">
        <f t="shared" si="100"/>
        <v>0</v>
      </c>
      <c r="I901" s="21">
        <f t="shared" si="101"/>
        <v>0</v>
      </c>
      <c r="J901" s="22">
        <f t="shared" si="102"/>
        <v>0</v>
      </c>
      <c r="K901" s="21">
        <f t="shared" si="103"/>
        <v>0</v>
      </c>
      <c r="L901" s="22">
        <f t="shared" si="104"/>
        <v>0</v>
      </c>
      <c r="M901" s="12" t="e">
        <f>VLOOKUP(請求明細!D901*1,コードリスト!A:E,5,FALSE)</f>
        <v>#VALUE!</v>
      </c>
      <c r="CF901" s="4"/>
      <c r="CH901" s="4"/>
      <c r="CK901" s="4"/>
    </row>
    <row r="902" spans="1:89" ht="11.25" customHeight="1" x14ac:dyDescent="0.4">
      <c r="A902" s="17">
        <v>901</v>
      </c>
      <c r="B902" s="23"/>
      <c r="C902" s="14"/>
      <c r="D902" s="12" t="str">
        <f t="shared" si="98"/>
        <v/>
      </c>
      <c r="E902" s="12" t="str">
        <f t="shared" si="99"/>
        <v/>
      </c>
      <c r="F902" s="19"/>
      <c r="G902" s="20"/>
      <c r="H902" s="21">
        <f t="shared" si="100"/>
        <v>0</v>
      </c>
      <c r="I902" s="21">
        <f t="shared" si="101"/>
        <v>0</v>
      </c>
      <c r="J902" s="22">
        <f t="shared" si="102"/>
        <v>0</v>
      </c>
      <c r="K902" s="21">
        <f t="shared" si="103"/>
        <v>0</v>
      </c>
      <c r="L902" s="22">
        <f t="shared" si="104"/>
        <v>0</v>
      </c>
      <c r="M902" s="12" t="e">
        <f>VLOOKUP(請求明細!D902*1,コードリスト!A:E,5,FALSE)</f>
        <v>#VALUE!</v>
      </c>
      <c r="CF902" s="4"/>
      <c r="CH902" s="4"/>
      <c r="CK902" s="4"/>
    </row>
    <row r="903" spans="1:89" ht="11.25" customHeight="1" x14ac:dyDescent="0.4">
      <c r="A903" s="17">
        <v>902</v>
      </c>
      <c r="B903" s="23"/>
      <c r="C903" s="14"/>
      <c r="D903" s="12" t="str">
        <f t="shared" si="98"/>
        <v/>
      </c>
      <c r="E903" s="12" t="str">
        <f t="shared" si="99"/>
        <v/>
      </c>
      <c r="F903" s="19"/>
      <c r="G903" s="20"/>
      <c r="H903" s="21">
        <f t="shared" si="100"/>
        <v>0</v>
      </c>
      <c r="I903" s="21">
        <f t="shared" si="101"/>
        <v>0</v>
      </c>
      <c r="J903" s="22">
        <f t="shared" si="102"/>
        <v>0</v>
      </c>
      <c r="K903" s="21">
        <f t="shared" si="103"/>
        <v>0</v>
      </c>
      <c r="L903" s="22">
        <f t="shared" si="104"/>
        <v>0</v>
      </c>
      <c r="M903" s="12" t="e">
        <f>VLOOKUP(請求明細!D903*1,コードリスト!A:E,5,FALSE)</f>
        <v>#VALUE!</v>
      </c>
      <c r="CF903" s="4"/>
      <c r="CH903" s="4"/>
      <c r="CK903" s="4"/>
    </row>
    <row r="904" spans="1:89" ht="11.25" customHeight="1" x14ac:dyDescent="0.4">
      <c r="A904" s="17">
        <v>903</v>
      </c>
      <c r="B904" s="23"/>
      <c r="C904" s="14"/>
      <c r="D904" s="12" t="str">
        <f t="shared" si="98"/>
        <v/>
      </c>
      <c r="E904" s="12" t="str">
        <f t="shared" si="99"/>
        <v/>
      </c>
      <c r="F904" s="19"/>
      <c r="G904" s="20"/>
      <c r="H904" s="21">
        <f t="shared" si="100"/>
        <v>0</v>
      </c>
      <c r="I904" s="21">
        <f t="shared" si="101"/>
        <v>0</v>
      </c>
      <c r="J904" s="22">
        <f t="shared" si="102"/>
        <v>0</v>
      </c>
      <c r="K904" s="21">
        <f t="shared" si="103"/>
        <v>0</v>
      </c>
      <c r="L904" s="22">
        <f t="shared" si="104"/>
        <v>0</v>
      </c>
      <c r="M904" s="12" t="e">
        <f>VLOOKUP(請求明細!D904*1,コードリスト!A:E,5,FALSE)</f>
        <v>#VALUE!</v>
      </c>
      <c r="CF904" s="4"/>
      <c r="CH904" s="4"/>
      <c r="CK904" s="4"/>
    </row>
    <row r="905" spans="1:89" ht="11.25" customHeight="1" x14ac:dyDescent="0.4">
      <c r="A905" s="17">
        <v>904</v>
      </c>
      <c r="B905" s="23"/>
      <c r="C905" s="14"/>
      <c r="D905" s="12" t="str">
        <f t="shared" si="98"/>
        <v/>
      </c>
      <c r="E905" s="12" t="str">
        <f t="shared" si="99"/>
        <v/>
      </c>
      <c r="F905" s="19"/>
      <c r="G905" s="20"/>
      <c r="H905" s="21">
        <f t="shared" si="100"/>
        <v>0</v>
      </c>
      <c r="I905" s="21">
        <f t="shared" si="101"/>
        <v>0</v>
      </c>
      <c r="J905" s="22">
        <f t="shared" si="102"/>
        <v>0</v>
      </c>
      <c r="K905" s="21">
        <f t="shared" si="103"/>
        <v>0</v>
      </c>
      <c r="L905" s="22">
        <f t="shared" si="104"/>
        <v>0</v>
      </c>
      <c r="M905" s="12" t="e">
        <f>VLOOKUP(請求明細!D905*1,コードリスト!A:E,5,FALSE)</f>
        <v>#VALUE!</v>
      </c>
      <c r="CF905" s="4"/>
      <c r="CH905" s="4"/>
      <c r="CK905" s="4"/>
    </row>
    <row r="906" spans="1:89" ht="11.25" customHeight="1" x14ac:dyDescent="0.4">
      <c r="A906" s="17">
        <v>905</v>
      </c>
      <c r="B906" s="23"/>
      <c r="C906" s="14"/>
      <c r="D906" s="12" t="str">
        <f t="shared" si="98"/>
        <v/>
      </c>
      <c r="E906" s="12" t="str">
        <f t="shared" si="99"/>
        <v/>
      </c>
      <c r="F906" s="19"/>
      <c r="G906" s="20"/>
      <c r="H906" s="21">
        <f t="shared" si="100"/>
        <v>0</v>
      </c>
      <c r="I906" s="21">
        <f t="shared" si="101"/>
        <v>0</v>
      </c>
      <c r="J906" s="22">
        <f t="shared" si="102"/>
        <v>0</v>
      </c>
      <c r="K906" s="21">
        <f t="shared" si="103"/>
        <v>0</v>
      </c>
      <c r="L906" s="22">
        <f t="shared" si="104"/>
        <v>0</v>
      </c>
      <c r="M906" s="12" t="e">
        <f>VLOOKUP(請求明細!D906*1,コードリスト!A:E,5,FALSE)</f>
        <v>#VALUE!</v>
      </c>
      <c r="CF906" s="4"/>
      <c r="CH906" s="4"/>
      <c r="CK906" s="4"/>
    </row>
    <row r="907" spans="1:89" ht="11.25" customHeight="1" x14ac:dyDescent="0.4">
      <c r="A907" s="17">
        <v>906</v>
      </c>
      <c r="B907" s="23"/>
      <c r="C907" s="14"/>
      <c r="D907" s="12" t="str">
        <f t="shared" si="98"/>
        <v/>
      </c>
      <c r="E907" s="12" t="str">
        <f t="shared" si="99"/>
        <v/>
      </c>
      <c r="F907" s="19"/>
      <c r="G907" s="20"/>
      <c r="H907" s="21">
        <f t="shared" si="100"/>
        <v>0</v>
      </c>
      <c r="I907" s="21">
        <f t="shared" si="101"/>
        <v>0</v>
      </c>
      <c r="J907" s="22">
        <f t="shared" si="102"/>
        <v>0</v>
      </c>
      <c r="K907" s="21">
        <f t="shared" si="103"/>
        <v>0</v>
      </c>
      <c r="L907" s="22">
        <f t="shared" si="104"/>
        <v>0</v>
      </c>
      <c r="M907" s="12" t="e">
        <f>VLOOKUP(請求明細!D907*1,コードリスト!A:E,5,FALSE)</f>
        <v>#VALUE!</v>
      </c>
      <c r="CF907" s="4"/>
      <c r="CH907" s="4"/>
      <c r="CK907" s="4"/>
    </row>
    <row r="908" spans="1:89" ht="11.25" customHeight="1" x14ac:dyDescent="0.4">
      <c r="A908" s="17">
        <v>907</v>
      </c>
      <c r="B908" s="23"/>
      <c r="C908" s="14"/>
      <c r="D908" s="12" t="str">
        <f t="shared" si="98"/>
        <v/>
      </c>
      <c r="E908" s="12" t="str">
        <f t="shared" si="99"/>
        <v/>
      </c>
      <c r="F908" s="19"/>
      <c r="G908" s="20"/>
      <c r="H908" s="21">
        <f t="shared" si="100"/>
        <v>0</v>
      </c>
      <c r="I908" s="21">
        <f t="shared" si="101"/>
        <v>0</v>
      </c>
      <c r="J908" s="22">
        <f t="shared" si="102"/>
        <v>0</v>
      </c>
      <c r="K908" s="21">
        <f t="shared" si="103"/>
        <v>0</v>
      </c>
      <c r="L908" s="22">
        <f t="shared" si="104"/>
        <v>0</v>
      </c>
      <c r="M908" s="12" t="e">
        <f>VLOOKUP(請求明細!D908*1,コードリスト!A:E,5,FALSE)</f>
        <v>#VALUE!</v>
      </c>
      <c r="CF908" s="4"/>
      <c r="CH908" s="4"/>
      <c r="CK908" s="4"/>
    </row>
    <row r="909" spans="1:89" ht="11.25" customHeight="1" x14ac:dyDescent="0.4">
      <c r="A909" s="17">
        <v>908</v>
      </c>
      <c r="B909" s="23"/>
      <c r="C909" s="14"/>
      <c r="D909" s="12" t="str">
        <f t="shared" si="98"/>
        <v/>
      </c>
      <c r="E909" s="12" t="str">
        <f t="shared" si="99"/>
        <v/>
      </c>
      <c r="F909" s="19"/>
      <c r="G909" s="20"/>
      <c r="H909" s="21">
        <f t="shared" si="100"/>
        <v>0</v>
      </c>
      <c r="I909" s="21">
        <f t="shared" si="101"/>
        <v>0</v>
      </c>
      <c r="J909" s="22">
        <f t="shared" si="102"/>
        <v>0</v>
      </c>
      <c r="K909" s="21">
        <f t="shared" si="103"/>
        <v>0</v>
      </c>
      <c r="L909" s="22">
        <f t="shared" si="104"/>
        <v>0</v>
      </c>
      <c r="M909" s="12" t="e">
        <f>VLOOKUP(請求明細!D909*1,コードリスト!A:E,5,FALSE)</f>
        <v>#VALUE!</v>
      </c>
      <c r="CF909" s="4"/>
      <c r="CH909" s="4"/>
      <c r="CK909" s="4"/>
    </row>
    <row r="910" spans="1:89" ht="11.25" customHeight="1" x14ac:dyDescent="0.4">
      <c r="A910" s="17">
        <v>909</v>
      </c>
      <c r="B910" s="23"/>
      <c r="C910" s="14"/>
      <c r="D910" s="12" t="str">
        <f t="shared" si="98"/>
        <v/>
      </c>
      <c r="E910" s="12" t="str">
        <f t="shared" si="99"/>
        <v/>
      </c>
      <c r="F910" s="19"/>
      <c r="G910" s="20"/>
      <c r="H910" s="21">
        <f t="shared" si="100"/>
        <v>0</v>
      </c>
      <c r="I910" s="21">
        <f t="shared" si="101"/>
        <v>0</v>
      </c>
      <c r="J910" s="22">
        <f t="shared" si="102"/>
        <v>0</v>
      </c>
      <c r="K910" s="21">
        <f t="shared" si="103"/>
        <v>0</v>
      </c>
      <c r="L910" s="22">
        <f t="shared" si="104"/>
        <v>0</v>
      </c>
      <c r="M910" s="12" t="e">
        <f>VLOOKUP(請求明細!D910*1,コードリスト!A:E,5,FALSE)</f>
        <v>#VALUE!</v>
      </c>
      <c r="CF910" s="4"/>
      <c r="CH910" s="4"/>
      <c r="CK910" s="4"/>
    </row>
    <row r="911" spans="1:89" ht="11.25" customHeight="1" x14ac:dyDescent="0.4">
      <c r="A911" s="17">
        <v>910</v>
      </c>
      <c r="B911" s="23"/>
      <c r="C911" s="14"/>
      <c r="D911" s="12" t="str">
        <f t="shared" si="98"/>
        <v/>
      </c>
      <c r="E911" s="12" t="str">
        <f t="shared" si="99"/>
        <v/>
      </c>
      <c r="F911" s="19"/>
      <c r="G911" s="20"/>
      <c r="H911" s="21">
        <f t="shared" si="100"/>
        <v>0</v>
      </c>
      <c r="I911" s="21">
        <f t="shared" si="101"/>
        <v>0</v>
      </c>
      <c r="J911" s="22">
        <f t="shared" si="102"/>
        <v>0</v>
      </c>
      <c r="K911" s="21">
        <f t="shared" si="103"/>
        <v>0</v>
      </c>
      <c r="L911" s="22">
        <f t="shared" si="104"/>
        <v>0</v>
      </c>
      <c r="M911" s="12" t="e">
        <f>VLOOKUP(請求明細!D911*1,コードリスト!A:E,5,FALSE)</f>
        <v>#VALUE!</v>
      </c>
      <c r="CF911" s="4"/>
      <c r="CH911" s="4"/>
      <c r="CK911" s="4"/>
    </row>
    <row r="912" spans="1:89" ht="11.25" customHeight="1" x14ac:dyDescent="0.4">
      <c r="A912" s="17">
        <v>911</v>
      </c>
      <c r="B912" s="23"/>
      <c r="C912" s="14"/>
      <c r="D912" s="12" t="str">
        <f t="shared" si="98"/>
        <v/>
      </c>
      <c r="E912" s="12" t="str">
        <f t="shared" si="99"/>
        <v/>
      </c>
      <c r="F912" s="19"/>
      <c r="G912" s="20"/>
      <c r="H912" s="21">
        <f t="shared" si="100"/>
        <v>0</v>
      </c>
      <c r="I912" s="21">
        <f t="shared" si="101"/>
        <v>0</v>
      </c>
      <c r="J912" s="22">
        <f t="shared" si="102"/>
        <v>0</v>
      </c>
      <c r="K912" s="21">
        <f t="shared" si="103"/>
        <v>0</v>
      </c>
      <c r="L912" s="22">
        <f t="shared" si="104"/>
        <v>0</v>
      </c>
      <c r="M912" s="12" t="e">
        <f>VLOOKUP(請求明細!D912*1,コードリスト!A:E,5,FALSE)</f>
        <v>#VALUE!</v>
      </c>
      <c r="CF912" s="4"/>
      <c r="CH912" s="4"/>
      <c r="CK912" s="4"/>
    </row>
    <row r="913" spans="1:89" ht="11.25" customHeight="1" x14ac:dyDescent="0.4">
      <c r="A913" s="17">
        <v>912</v>
      </c>
      <c r="B913" s="23"/>
      <c r="C913" s="14"/>
      <c r="D913" s="12" t="str">
        <f t="shared" si="98"/>
        <v/>
      </c>
      <c r="E913" s="12" t="str">
        <f t="shared" si="99"/>
        <v/>
      </c>
      <c r="F913" s="19"/>
      <c r="G913" s="20"/>
      <c r="H913" s="21">
        <f t="shared" si="100"/>
        <v>0</v>
      </c>
      <c r="I913" s="21">
        <f t="shared" si="101"/>
        <v>0</v>
      </c>
      <c r="J913" s="22">
        <f t="shared" si="102"/>
        <v>0</v>
      </c>
      <c r="K913" s="21">
        <f t="shared" si="103"/>
        <v>0</v>
      </c>
      <c r="L913" s="22">
        <f t="shared" si="104"/>
        <v>0</v>
      </c>
      <c r="M913" s="12" t="e">
        <f>VLOOKUP(請求明細!D913*1,コードリスト!A:E,5,FALSE)</f>
        <v>#VALUE!</v>
      </c>
      <c r="CF913" s="4"/>
      <c r="CH913" s="4"/>
      <c r="CK913" s="4"/>
    </row>
    <row r="914" spans="1:89" ht="11.25" customHeight="1" x14ac:dyDescent="0.4">
      <c r="A914" s="17">
        <v>913</v>
      </c>
      <c r="B914" s="23"/>
      <c r="C914" s="14"/>
      <c r="D914" s="12" t="str">
        <f t="shared" si="98"/>
        <v/>
      </c>
      <c r="E914" s="12" t="str">
        <f t="shared" si="99"/>
        <v/>
      </c>
      <c r="F914" s="19"/>
      <c r="G914" s="20"/>
      <c r="H914" s="21">
        <f t="shared" si="100"/>
        <v>0</v>
      </c>
      <c r="I914" s="21">
        <f t="shared" si="101"/>
        <v>0</v>
      </c>
      <c r="J914" s="22">
        <f t="shared" si="102"/>
        <v>0</v>
      </c>
      <c r="K914" s="21">
        <f t="shared" si="103"/>
        <v>0</v>
      </c>
      <c r="L914" s="22">
        <f t="shared" si="104"/>
        <v>0</v>
      </c>
      <c r="M914" s="12" t="e">
        <f>VLOOKUP(請求明細!D914*1,コードリスト!A:E,5,FALSE)</f>
        <v>#VALUE!</v>
      </c>
      <c r="CF914" s="4"/>
      <c r="CH914" s="4"/>
      <c r="CK914" s="4"/>
    </row>
    <row r="915" spans="1:89" ht="11.25" customHeight="1" x14ac:dyDescent="0.4">
      <c r="A915" s="17">
        <v>914</v>
      </c>
      <c r="B915" s="23"/>
      <c r="C915" s="14"/>
      <c r="D915" s="12" t="str">
        <f t="shared" si="98"/>
        <v/>
      </c>
      <c r="E915" s="12" t="str">
        <f t="shared" si="99"/>
        <v/>
      </c>
      <c r="F915" s="19"/>
      <c r="G915" s="20"/>
      <c r="H915" s="21">
        <f t="shared" si="100"/>
        <v>0</v>
      </c>
      <c r="I915" s="21">
        <f t="shared" si="101"/>
        <v>0</v>
      </c>
      <c r="J915" s="22">
        <f t="shared" si="102"/>
        <v>0</v>
      </c>
      <c r="K915" s="21">
        <f t="shared" si="103"/>
        <v>0</v>
      </c>
      <c r="L915" s="22">
        <f t="shared" si="104"/>
        <v>0</v>
      </c>
      <c r="M915" s="12" t="e">
        <f>VLOOKUP(請求明細!D915*1,コードリスト!A:E,5,FALSE)</f>
        <v>#VALUE!</v>
      </c>
      <c r="CF915" s="4"/>
      <c r="CH915" s="4"/>
      <c r="CK915" s="4"/>
    </row>
    <row r="916" spans="1:89" ht="11.25" customHeight="1" x14ac:dyDescent="0.4">
      <c r="A916" s="17">
        <v>915</v>
      </c>
      <c r="B916" s="23"/>
      <c r="C916" s="14"/>
      <c r="D916" s="12" t="str">
        <f t="shared" si="98"/>
        <v/>
      </c>
      <c r="E916" s="12" t="str">
        <f t="shared" si="99"/>
        <v/>
      </c>
      <c r="F916" s="19"/>
      <c r="G916" s="20"/>
      <c r="H916" s="21">
        <f t="shared" si="100"/>
        <v>0</v>
      </c>
      <c r="I916" s="21">
        <f t="shared" si="101"/>
        <v>0</v>
      </c>
      <c r="J916" s="22">
        <f t="shared" si="102"/>
        <v>0</v>
      </c>
      <c r="K916" s="21">
        <f t="shared" si="103"/>
        <v>0</v>
      </c>
      <c r="L916" s="22">
        <f t="shared" si="104"/>
        <v>0</v>
      </c>
      <c r="M916" s="12" t="e">
        <f>VLOOKUP(請求明細!D916*1,コードリスト!A:E,5,FALSE)</f>
        <v>#VALUE!</v>
      </c>
      <c r="CF916" s="4"/>
      <c r="CH916" s="4"/>
      <c r="CK916" s="4"/>
    </row>
    <row r="917" spans="1:89" ht="11.25" customHeight="1" x14ac:dyDescent="0.4">
      <c r="A917" s="17">
        <v>916</v>
      </c>
      <c r="B917" s="23"/>
      <c r="C917" s="14"/>
      <c r="D917" s="12" t="str">
        <f t="shared" si="98"/>
        <v/>
      </c>
      <c r="E917" s="12" t="str">
        <f t="shared" si="99"/>
        <v/>
      </c>
      <c r="F917" s="19"/>
      <c r="G917" s="20"/>
      <c r="H917" s="21">
        <f t="shared" si="100"/>
        <v>0</v>
      </c>
      <c r="I917" s="21">
        <f t="shared" si="101"/>
        <v>0</v>
      </c>
      <c r="J917" s="22">
        <f t="shared" si="102"/>
        <v>0</v>
      </c>
      <c r="K917" s="21">
        <f t="shared" si="103"/>
        <v>0</v>
      </c>
      <c r="L917" s="22">
        <f t="shared" si="104"/>
        <v>0</v>
      </c>
      <c r="M917" s="12" t="e">
        <f>VLOOKUP(請求明細!D917*1,コードリスト!A:E,5,FALSE)</f>
        <v>#VALUE!</v>
      </c>
      <c r="CF917" s="4"/>
      <c r="CH917" s="4"/>
      <c r="CK917" s="4"/>
    </row>
    <row r="918" spans="1:89" ht="11.25" customHeight="1" x14ac:dyDescent="0.4">
      <c r="A918" s="17">
        <v>917</v>
      </c>
      <c r="B918" s="23"/>
      <c r="C918" s="14"/>
      <c r="D918" s="12" t="str">
        <f t="shared" si="98"/>
        <v/>
      </c>
      <c r="E918" s="12" t="str">
        <f t="shared" si="99"/>
        <v/>
      </c>
      <c r="F918" s="19"/>
      <c r="G918" s="20"/>
      <c r="H918" s="21">
        <f t="shared" si="100"/>
        <v>0</v>
      </c>
      <c r="I918" s="21">
        <f t="shared" si="101"/>
        <v>0</v>
      </c>
      <c r="J918" s="22">
        <f t="shared" si="102"/>
        <v>0</v>
      </c>
      <c r="K918" s="21">
        <f t="shared" si="103"/>
        <v>0</v>
      </c>
      <c r="L918" s="22">
        <f t="shared" si="104"/>
        <v>0</v>
      </c>
      <c r="M918" s="12" t="e">
        <f>VLOOKUP(請求明細!D918*1,コードリスト!A:E,5,FALSE)</f>
        <v>#VALUE!</v>
      </c>
      <c r="CF918" s="4"/>
      <c r="CH918" s="4"/>
      <c r="CK918" s="4"/>
    </row>
    <row r="919" spans="1:89" ht="11.25" customHeight="1" x14ac:dyDescent="0.4">
      <c r="A919" s="17">
        <v>918</v>
      </c>
      <c r="B919" s="23"/>
      <c r="C919" s="14"/>
      <c r="D919" s="12" t="str">
        <f t="shared" si="98"/>
        <v/>
      </c>
      <c r="E919" s="12" t="str">
        <f t="shared" si="99"/>
        <v/>
      </c>
      <c r="F919" s="19"/>
      <c r="G919" s="20"/>
      <c r="H919" s="21">
        <f t="shared" si="100"/>
        <v>0</v>
      </c>
      <c r="I919" s="21">
        <f t="shared" si="101"/>
        <v>0</v>
      </c>
      <c r="J919" s="22">
        <f t="shared" si="102"/>
        <v>0</v>
      </c>
      <c r="K919" s="21">
        <f t="shared" si="103"/>
        <v>0</v>
      </c>
      <c r="L919" s="22">
        <f t="shared" si="104"/>
        <v>0</v>
      </c>
      <c r="M919" s="12" t="e">
        <f>VLOOKUP(請求明細!D919*1,コードリスト!A:E,5,FALSE)</f>
        <v>#VALUE!</v>
      </c>
      <c r="CF919" s="4"/>
      <c r="CH919" s="4"/>
      <c r="CK919" s="4"/>
    </row>
    <row r="920" spans="1:89" ht="11.25" customHeight="1" x14ac:dyDescent="0.4">
      <c r="A920" s="17">
        <v>919</v>
      </c>
      <c r="B920" s="23"/>
      <c r="C920" s="14"/>
      <c r="D920" s="12" t="str">
        <f t="shared" si="98"/>
        <v/>
      </c>
      <c r="E920" s="12" t="str">
        <f t="shared" si="99"/>
        <v/>
      </c>
      <c r="F920" s="19"/>
      <c r="G920" s="20"/>
      <c r="H920" s="21">
        <f t="shared" si="100"/>
        <v>0</v>
      </c>
      <c r="I920" s="21">
        <f t="shared" si="101"/>
        <v>0</v>
      </c>
      <c r="J920" s="22">
        <f t="shared" si="102"/>
        <v>0</v>
      </c>
      <c r="K920" s="21">
        <f t="shared" si="103"/>
        <v>0</v>
      </c>
      <c r="L920" s="22">
        <f t="shared" si="104"/>
        <v>0</v>
      </c>
      <c r="M920" s="12" t="e">
        <f>VLOOKUP(請求明細!D920*1,コードリスト!A:E,5,FALSE)</f>
        <v>#VALUE!</v>
      </c>
      <c r="CF920" s="4"/>
      <c r="CH920" s="4"/>
      <c r="CK920" s="4"/>
    </row>
    <row r="921" spans="1:89" ht="11.25" customHeight="1" x14ac:dyDescent="0.4">
      <c r="A921" s="17">
        <v>920</v>
      </c>
      <c r="B921" s="23"/>
      <c r="C921" s="14"/>
      <c r="D921" s="12" t="str">
        <f t="shared" si="98"/>
        <v/>
      </c>
      <c r="E921" s="12" t="str">
        <f t="shared" si="99"/>
        <v/>
      </c>
      <c r="F921" s="19"/>
      <c r="G921" s="20"/>
      <c r="H921" s="21">
        <f t="shared" si="100"/>
        <v>0</v>
      </c>
      <c r="I921" s="21">
        <f t="shared" si="101"/>
        <v>0</v>
      </c>
      <c r="J921" s="22">
        <f t="shared" si="102"/>
        <v>0</v>
      </c>
      <c r="K921" s="21">
        <f t="shared" si="103"/>
        <v>0</v>
      </c>
      <c r="L921" s="22">
        <f t="shared" si="104"/>
        <v>0</v>
      </c>
      <c r="M921" s="12" t="e">
        <f>VLOOKUP(請求明細!D921*1,コードリスト!A:E,5,FALSE)</f>
        <v>#VALUE!</v>
      </c>
      <c r="CF921" s="4"/>
      <c r="CH921" s="4"/>
      <c r="CK921" s="4"/>
    </row>
    <row r="922" spans="1:89" ht="11.25" customHeight="1" x14ac:dyDescent="0.4">
      <c r="A922" s="17">
        <v>921</v>
      </c>
      <c r="B922" s="23"/>
      <c r="C922" s="14"/>
      <c r="D922" s="12" t="str">
        <f t="shared" si="98"/>
        <v/>
      </c>
      <c r="E922" s="12" t="str">
        <f t="shared" si="99"/>
        <v/>
      </c>
      <c r="F922" s="19"/>
      <c r="G922" s="20"/>
      <c r="H922" s="21">
        <f t="shared" si="100"/>
        <v>0</v>
      </c>
      <c r="I922" s="21">
        <f t="shared" si="101"/>
        <v>0</v>
      </c>
      <c r="J922" s="22">
        <f t="shared" si="102"/>
        <v>0</v>
      </c>
      <c r="K922" s="21">
        <f t="shared" si="103"/>
        <v>0</v>
      </c>
      <c r="L922" s="22">
        <f t="shared" si="104"/>
        <v>0</v>
      </c>
      <c r="M922" s="12" t="e">
        <f>VLOOKUP(請求明細!D922*1,コードリスト!A:E,5,FALSE)</f>
        <v>#VALUE!</v>
      </c>
      <c r="CF922" s="4"/>
      <c r="CH922" s="4"/>
      <c r="CK922" s="4"/>
    </row>
    <row r="923" spans="1:89" ht="11.25" customHeight="1" x14ac:dyDescent="0.4">
      <c r="A923" s="17">
        <v>922</v>
      </c>
      <c r="B923" s="23"/>
      <c r="C923" s="14"/>
      <c r="D923" s="12" t="str">
        <f t="shared" si="98"/>
        <v/>
      </c>
      <c r="E923" s="12" t="str">
        <f t="shared" si="99"/>
        <v/>
      </c>
      <c r="F923" s="19"/>
      <c r="G923" s="20"/>
      <c r="H923" s="21">
        <f t="shared" si="100"/>
        <v>0</v>
      </c>
      <c r="I923" s="21">
        <f t="shared" si="101"/>
        <v>0</v>
      </c>
      <c r="J923" s="22">
        <f t="shared" si="102"/>
        <v>0</v>
      </c>
      <c r="K923" s="21">
        <f t="shared" si="103"/>
        <v>0</v>
      </c>
      <c r="L923" s="22">
        <f t="shared" si="104"/>
        <v>0</v>
      </c>
      <c r="M923" s="12" t="e">
        <f>VLOOKUP(請求明細!D923*1,コードリスト!A:E,5,FALSE)</f>
        <v>#VALUE!</v>
      </c>
      <c r="CF923" s="4"/>
      <c r="CH923" s="4"/>
      <c r="CK923" s="4"/>
    </row>
    <row r="924" spans="1:89" ht="11.25" customHeight="1" x14ac:dyDescent="0.4">
      <c r="A924" s="17">
        <v>923</v>
      </c>
      <c r="B924" s="23"/>
      <c r="C924" s="14"/>
      <c r="D924" s="12" t="str">
        <f t="shared" si="98"/>
        <v/>
      </c>
      <c r="E924" s="12" t="str">
        <f t="shared" si="99"/>
        <v/>
      </c>
      <c r="F924" s="19"/>
      <c r="G924" s="20"/>
      <c r="H924" s="21">
        <f t="shared" si="100"/>
        <v>0</v>
      </c>
      <c r="I924" s="21">
        <f t="shared" si="101"/>
        <v>0</v>
      </c>
      <c r="J924" s="22">
        <f t="shared" si="102"/>
        <v>0</v>
      </c>
      <c r="K924" s="21">
        <f t="shared" si="103"/>
        <v>0</v>
      </c>
      <c r="L924" s="22">
        <f t="shared" si="104"/>
        <v>0</v>
      </c>
      <c r="M924" s="12" t="e">
        <f>VLOOKUP(請求明細!D924*1,コードリスト!A:E,5,FALSE)</f>
        <v>#VALUE!</v>
      </c>
      <c r="CF924" s="4"/>
      <c r="CH924" s="4"/>
      <c r="CK924" s="4"/>
    </row>
    <row r="925" spans="1:89" ht="11.25" customHeight="1" x14ac:dyDescent="0.4">
      <c r="A925" s="17">
        <v>924</v>
      </c>
      <c r="B925" s="23"/>
      <c r="C925" s="14"/>
      <c r="D925" s="12" t="str">
        <f t="shared" si="98"/>
        <v/>
      </c>
      <c r="E925" s="12" t="str">
        <f t="shared" si="99"/>
        <v/>
      </c>
      <c r="F925" s="19"/>
      <c r="G925" s="20"/>
      <c r="H925" s="21">
        <f t="shared" si="100"/>
        <v>0</v>
      </c>
      <c r="I925" s="21">
        <f t="shared" si="101"/>
        <v>0</v>
      </c>
      <c r="J925" s="22">
        <f t="shared" si="102"/>
        <v>0</v>
      </c>
      <c r="K925" s="21">
        <f t="shared" si="103"/>
        <v>0</v>
      </c>
      <c r="L925" s="22">
        <f t="shared" si="104"/>
        <v>0</v>
      </c>
      <c r="M925" s="12" t="e">
        <f>VLOOKUP(請求明細!D925*1,コードリスト!A:E,5,FALSE)</f>
        <v>#VALUE!</v>
      </c>
      <c r="CF925" s="4"/>
      <c r="CH925" s="4"/>
      <c r="CK925" s="4"/>
    </row>
    <row r="926" spans="1:89" ht="11.25" customHeight="1" x14ac:dyDescent="0.4">
      <c r="A926" s="17">
        <v>925</v>
      </c>
      <c r="B926" s="23"/>
      <c r="C926" s="14"/>
      <c r="D926" s="12" t="str">
        <f t="shared" si="98"/>
        <v/>
      </c>
      <c r="E926" s="12" t="str">
        <f t="shared" si="99"/>
        <v/>
      </c>
      <c r="F926" s="19"/>
      <c r="G926" s="20"/>
      <c r="H926" s="21">
        <f t="shared" si="100"/>
        <v>0</v>
      </c>
      <c r="I926" s="21">
        <f t="shared" si="101"/>
        <v>0</v>
      </c>
      <c r="J926" s="22">
        <f t="shared" si="102"/>
        <v>0</v>
      </c>
      <c r="K926" s="21">
        <f t="shared" si="103"/>
        <v>0</v>
      </c>
      <c r="L926" s="22">
        <f t="shared" si="104"/>
        <v>0</v>
      </c>
      <c r="M926" s="12" t="e">
        <f>VLOOKUP(請求明細!D926*1,コードリスト!A:E,5,FALSE)</f>
        <v>#VALUE!</v>
      </c>
      <c r="CF926" s="4"/>
      <c r="CH926" s="4"/>
      <c r="CK926" s="4"/>
    </row>
    <row r="927" spans="1:89" ht="11.25" customHeight="1" x14ac:dyDescent="0.4">
      <c r="A927" s="17">
        <v>926</v>
      </c>
      <c r="B927" s="23"/>
      <c r="C927" s="14"/>
      <c r="D927" s="12" t="str">
        <f t="shared" si="98"/>
        <v/>
      </c>
      <c r="E927" s="12" t="str">
        <f t="shared" si="99"/>
        <v/>
      </c>
      <c r="F927" s="19"/>
      <c r="G927" s="20"/>
      <c r="H927" s="21">
        <f t="shared" si="100"/>
        <v>0</v>
      </c>
      <c r="I927" s="21">
        <f t="shared" si="101"/>
        <v>0</v>
      </c>
      <c r="J927" s="22">
        <f t="shared" si="102"/>
        <v>0</v>
      </c>
      <c r="K927" s="21">
        <f t="shared" si="103"/>
        <v>0</v>
      </c>
      <c r="L927" s="22">
        <f t="shared" si="104"/>
        <v>0</v>
      </c>
      <c r="M927" s="12" t="e">
        <f>VLOOKUP(請求明細!D927*1,コードリスト!A:E,5,FALSE)</f>
        <v>#VALUE!</v>
      </c>
      <c r="CF927" s="4"/>
      <c r="CH927" s="4"/>
      <c r="CK927" s="4"/>
    </row>
    <row r="928" spans="1:89" ht="11.25" customHeight="1" x14ac:dyDescent="0.4">
      <c r="A928" s="17">
        <v>927</v>
      </c>
      <c r="B928" s="23"/>
      <c r="C928" s="14"/>
      <c r="D928" s="12" t="str">
        <f t="shared" si="98"/>
        <v/>
      </c>
      <c r="E928" s="12" t="str">
        <f t="shared" si="99"/>
        <v/>
      </c>
      <c r="F928" s="19"/>
      <c r="G928" s="20"/>
      <c r="H928" s="21">
        <f t="shared" si="100"/>
        <v>0</v>
      </c>
      <c r="I928" s="21">
        <f t="shared" si="101"/>
        <v>0</v>
      </c>
      <c r="J928" s="22">
        <f t="shared" si="102"/>
        <v>0</v>
      </c>
      <c r="K928" s="21">
        <f t="shared" si="103"/>
        <v>0</v>
      </c>
      <c r="L928" s="22">
        <f t="shared" si="104"/>
        <v>0</v>
      </c>
      <c r="M928" s="12" t="e">
        <f>VLOOKUP(請求明細!D928*1,コードリスト!A:E,5,FALSE)</f>
        <v>#VALUE!</v>
      </c>
      <c r="CF928" s="4"/>
      <c r="CH928" s="4"/>
      <c r="CK928" s="4"/>
    </row>
    <row r="929" spans="1:89" ht="11.25" customHeight="1" x14ac:dyDescent="0.4">
      <c r="A929" s="17">
        <v>928</v>
      </c>
      <c r="B929" s="23"/>
      <c r="C929" s="14"/>
      <c r="D929" s="12" t="str">
        <f t="shared" si="98"/>
        <v/>
      </c>
      <c r="E929" s="12" t="str">
        <f t="shared" si="99"/>
        <v/>
      </c>
      <c r="F929" s="19"/>
      <c r="G929" s="20"/>
      <c r="H929" s="21">
        <f t="shared" si="100"/>
        <v>0</v>
      </c>
      <c r="I929" s="21">
        <f t="shared" si="101"/>
        <v>0</v>
      </c>
      <c r="J929" s="22">
        <f t="shared" si="102"/>
        <v>0</v>
      </c>
      <c r="K929" s="21">
        <f t="shared" si="103"/>
        <v>0</v>
      </c>
      <c r="L929" s="22">
        <f t="shared" si="104"/>
        <v>0</v>
      </c>
      <c r="M929" s="12" t="e">
        <f>VLOOKUP(請求明細!D929*1,コードリスト!A:E,5,FALSE)</f>
        <v>#VALUE!</v>
      </c>
      <c r="CF929" s="4"/>
      <c r="CH929" s="4"/>
      <c r="CK929" s="4"/>
    </row>
    <row r="930" spans="1:89" ht="11.25" customHeight="1" x14ac:dyDescent="0.4">
      <c r="A930" s="17">
        <v>929</v>
      </c>
      <c r="B930" s="23"/>
      <c r="C930" s="14"/>
      <c r="D930" s="12" t="str">
        <f t="shared" si="98"/>
        <v/>
      </c>
      <c r="E930" s="12" t="str">
        <f t="shared" si="99"/>
        <v/>
      </c>
      <c r="F930" s="19"/>
      <c r="G930" s="20"/>
      <c r="H930" s="21">
        <f t="shared" si="100"/>
        <v>0</v>
      </c>
      <c r="I930" s="21">
        <f t="shared" si="101"/>
        <v>0</v>
      </c>
      <c r="J930" s="22">
        <f t="shared" si="102"/>
        <v>0</v>
      </c>
      <c r="K930" s="21">
        <f t="shared" si="103"/>
        <v>0</v>
      </c>
      <c r="L930" s="22">
        <f t="shared" si="104"/>
        <v>0</v>
      </c>
      <c r="M930" s="12" t="e">
        <f>VLOOKUP(請求明細!D930*1,コードリスト!A:E,5,FALSE)</f>
        <v>#VALUE!</v>
      </c>
      <c r="CF930" s="4"/>
      <c r="CH930" s="4"/>
      <c r="CK930" s="4"/>
    </row>
    <row r="931" spans="1:89" ht="11.25" customHeight="1" x14ac:dyDescent="0.4">
      <c r="A931" s="17">
        <v>930</v>
      </c>
      <c r="B931" s="23"/>
      <c r="C931" s="14"/>
      <c r="D931" s="12" t="str">
        <f t="shared" si="98"/>
        <v/>
      </c>
      <c r="E931" s="12" t="str">
        <f t="shared" si="99"/>
        <v/>
      </c>
      <c r="F931" s="19"/>
      <c r="G931" s="20"/>
      <c r="H931" s="21">
        <f t="shared" si="100"/>
        <v>0</v>
      </c>
      <c r="I931" s="21">
        <f t="shared" si="101"/>
        <v>0</v>
      </c>
      <c r="J931" s="22">
        <f t="shared" si="102"/>
        <v>0</v>
      </c>
      <c r="K931" s="21">
        <f t="shared" si="103"/>
        <v>0</v>
      </c>
      <c r="L931" s="22">
        <f t="shared" si="104"/>
        <v>0</v>
      </c>
      <c r="M931" s="12" t="e">
        <f>VLOOKUP(請求明細!D931*1,コードリスト!A:E,5,FALSE)</f>
        <v>#VALUE!</v>
      </c>
      <c r="CF931" s="4"/>
      <c r="CH931" s="4"/>
      <c r="CK931" s="4"/>
    </row>
    <row r="932" spans="1:89" ht="11.25" customHeight="1" x14ac:dyDescent="0.4">
      <c r="A932" s="17">
        <v>931</v>
      </c>
      <c r="B932" s="23"/>
      <c r="C932" s="14"/>
      <c r="D932" s="12" t="str">
        <f t="shared" si="98"/>
        <v/>
      </c>
      <c r="E932" s="12" t="str">
        <f t="shared" si="99"/>
        <v/>
      </c>
      <c r="F932" s="19"/>
      <c r="G932" s="20"/>
      <c r="H932" s="21">
        <f t="shared" si="100"/>
        <v>0</v>
      </c>
      <c r="I932" s="21">
        <f t="shared" si="101"/>
        <v>0</v>
      </c>
      <c r="J932" s="22">
        <f t="shared" si="102"/>
        <v>0</v>
      </c>
      <c r="K932" s="21">
        <f t="shared" si="103"/>
        <v>0</v>
      </c>
      <c r="L932" s="22">
        <f t="shared" si="104"/>
        <v>0</v>
      </c>
      <c r="M932" s="12" t="e">
        <f>VLOOKUP(請求明細!D932*1,コードリスト!A:E,5,FALSE)</f>
        <v>#VALUE!</v>
      </c>
      <c r="CF932" s="4"/>
      <c r="CH932" s="4"/>
      <c r="CK932" s="4"/>
    </row>
    <row r="933" spans="1:89" ht="11.25" customHeight="1" x14ac:dyDescent="0.4">
      <c r="A933" s="17">
        <v>932</v>
      </c>
      <c r="B933" s="23"/>
      <c r="C933" s="14"/>
      <c r="D933" s="12" t="str">
        <f t="shared" si="98"/>
        <v/>
      </c>
      <c r="E933" s="12" t="str">
        <f t="shared" si="99"/>
        <v/>
      </c>
      <c r="F933" s="19"/>
      <c r="G933" s="20"/>
      <c r="H933" s="21">
        <f t="shared" si="100"/>
        <v>0</v>
      </c>
      <c r="I933" s="21">
        <f t="shared" si="101"/>
        <v>0</v>
      </c>
      <c r="J933" s="22">
        <f t="shared" si="102"/>
        <v>0</v>
      </c>
      <c r="K933" s="21">
        <f t="shared" si="103"/>
        <v>0</v>
      </c>
      <c r="L933" s="22">
        <f t="shared" si="104"/>
        <v>0</v>
      </c>
      <c r="M933" s="12" t="e">
        <f>VLOOKUP(請求明細!D933*1,コードリスト!A:E,5,FALSE)</f>
        <v>#VALUE!</v>
      </c>
      <c r="CF933" s="4"/>
      <c r="CH933" s="4"/>
      <c r="CK933" s="4"/>
    </row>
    <row r="934" spans="1:89" ht="11.25" customHeight="1" x14ac:dyDescent="0.4">
      <c r="A934" s="17">
        <v>933</v>
      </c>
      <c r="B934" s="23"/>
      <c r="C934" s="14"/>
      <c r="D934" s="12" t="str">
        <f t="shared" si="98"/>
        <v/>
      </c>
      <c r="E934" s="12" t="str">
        <f t="shared" si="99"/>
        <v/>
      </c>
      <c r="F934" s="19"/>
      <c r="G934" s="20"/>
      <c r="H934" s="21">
        <f t="shared" si="100"/>
        <v>0</v>
      </c>
      <c r="I934" s="21">
        <f t="shared" si="101"/>
        <v>0</v>
      </c>
      <c r="J934" s="22">
        <f t="shared" si="102"/>
        <v>0</v>
      </c>
      <c r="K934" s="21">
        <f t="shared" si="103"/>
        <v>0</v>
      </c>
      <c r="L934" s="22">
        <f t="shared" si="104"/>
        <v>0</v>
      </c>
      <c r="M934" s="12" t="e">
        <f>VLOOKUP(請求明細!D934*1,コードリスト!A:E,5,FALSE)</f>
        <v>#VALUE!</v>
      </c>
      <c r="CF934" s="4"/>
      <c r="CH934" s="4"/>
      <c r="CK934" s="4"/>
    </row>
    <row r="935" spans="1:89" ht="11.25" customHeight="1" x14ac:dyDescent="0.4">
      <c r="A935" s="17">
        <v>934</v>
      </c>
      <c r="B935" s="23"/>
      <c r="C935" s="14"/>
      <c r="D935" s="12" t="str">
        <f t="shared" si="98"/>
        <v/>
      </c>
      <c r="E935" s="12" t="str">
        <f t="shared" si="99"/>
        <v/>
      </c>
      <c r="F935" s="19"/>
      <c r="G935" s="20"/>
      <c r="H935" s="21">
        <f t="shared" si="100"/>
        <v>0</v>
      </c>
      <c r="I935" s="21">
        <f t="shared" si="101"/>
        <v>0</v>
      </c>
      <c r="J935" s="22">
        <f t="shared" si="102"/>
        <v>0</v>
      </c>
      <c r="K935" s="21">
        <f t="shared" si="103"/>
        <v>0</v>
      </c>
      <c r="L935" s="22">
        <f t="shared" si="104"/>
        <v>0</v>
      </c>
      <c r="M935" s="12" t="e">
        <f>VLOOKUP(請求明細!D935*1,コードリスト!A:E,5,FALSE)</f>
        <v>#VALUE!</v>
      </c>
      <c r="CF935" s="4"/>
      <c r="CH935" s="4"/>
      <c r="CK935" s="4"/>
    </row>
    <row r="936" spans="1:89" ht="11.25" customHeight="1" x14ac:dyDescent="0.4">
      <c r="A936" s="17">
        <v>935</v>
      </c>
      <c r="B936" s="23"/>
      <c r="C936" s="14"/>
      <c r="D936" s="12" t="str">
        <f t="shared" si="98"/>
        <v/>
      </c>
      <c r="E936" s="12" t="str">
        <f t="shared" si="99"/>
        <v/>
      </c>
      <c r="F936" s="19"/>
      <c r="G936" s="20"/>
      <c r="H936" s="21">
        <f t="shared" si="100"/>
        <v>0</v>
      </c>
      <c r="I936" s="21">
        <f t="shared" si="101"/>
        <v>0</v>
      </c>
      <c r="J936" s="22">
        <f t="shared" si="102"/>
        <v>0</v>
      </c>
      <c r="K936" s="21">
        <f t="shared" si="103"/>
        <v>0</v>
      </c>
      <c r="L936" s="22">
        <f t="shared" si="104"/>
        <v>0</v>
      </c>
      <c r="M936" s="12" t="e">
        <f>VLOOKUP(請求明細!D936*1,コードリスト!A:E,5,FALSE)</f>
        <v>#VALUE!</v>
      </c>
      <c r="CF936" s="4"/>
      <c r="CH936" s="4"/>
      <c r="CK936" s="4"/>
    </row>
    <row r="937" spans="1:89" ht="11.25" customHeight="1" x14ac:dyDescent="0.4">
      <c r="A937" s="17">
        <v>936</v>
      </c>
      <c r="B937" s="23"/>
      <c r="C937" s="14"/>
      <c r="D937" s="12" t="str">
        <f t="shared" si="98"/>
        <v/>
      </c>
      <c r="E937" s="12" t="str">
        <f t="shared" si="99"/>
        <v/>
      </c>
      <c r="F937" s="19"/>
      <c r="G937" s="20"/>
      <c r="H937" s="21">
        <f t="shared" si="100"/>
        <v>0</v>
      </c>
      <c r="I937" s="21">
        <f t="shared" si="101"/>
        <v>0</v>
      </c>
      <c r="J937" s="22">
        <f t="shared" si="102"/>
        <v>0</v>
      </c>
      <c r="K937" s="21">
        <f t="shared" si="103"/>
        <v>0</v>
      </c>
      <c r="L937" s="22">
        <f t="shared" si="104"/>
        <v>0</v>
      </c>
      <c r="M937" s="12" t="e">
        <f>VLOOKUP(請求明細!D937*1,コードリスト!A:E,5,FALSE)</f>
        <v>#VALUE!</v>
      </c>
      <c r="CF937" s="4"/>
      <c r="CH937" s="4"/>
      <c r="CK937" s="4"/>
    </row>
    <row r="938" spans="1:89" ht="11.25" customHeight="1" x14ac:dyDescent="0.4">
      <c r="A938" s="17">
        <v>937</v>
      </c>
      <c r="B938" s="23"/>
      <c r="C938" s="14"/>
      <c r="D938" s="12" t="str">
        <f t="shared" si="98"/>
        <v/>
      </c>
      <c r="E938" s="12" t="str">
        <f t="shared" si="99"/>
        <v/>
      </c>
      <c r="F938" s="19"/>
      <c r="G938" s="20"/>
      <c r="H938" s="21">
        <f t="shared" si="100"/>
        <v>0</v>
      </c>
      <c r="I938" s="21">
        <f t="shared" si="101"/>
        <v>0</v>
      </c>
      <c r="J938" s="22">
        <f t="shared" si="102"/>
        <v>0</v>
      </c>
      <c r="K938" s="21">
        <f t="shared" si="103"/>
        <v>0</v>
      </c>
      <c r="L938" s="22">
        <f t="shared" si="104"/>
        <v>0</v>
      </c>
      <c r="M938" s="12" t="e">
        <f>VLOOKUP(請求明細!D938*1,コードリスト!A:E,5,FALSE)</f>
        <v>#VALUE!</v>
      </c>
      <c r="CF938" s="4"/>
      <c r="CH938" s="4"/>
      <c r="CK938" s="4"/>
    </row>
    <row r="939" spans="1:89" ht="11.25" customHeight="1" x14ac:dyDescent="0.4">
      <c r="A939" s="17">
        <v>938</v>
      </c>
      <c r="B939" s="23"/>
      <c r="C939" s="14"/>
      <c r="D939" s="12" t="str">
        <f t="shared" si="98"/>
        <v/>
      </c>
      <c r="E939" s="12" t="str">
        <f t="shared" si="99"/>
        <v/>
      </c>
      <c r="F939" s="19"/>
      <c r="G939" s="20"/>
      <c r="H939" s="21">
        <f t="shared" si="100"/>
        <v>0</v>
      </c>
      <c r="I939" s="21">
        <f t="shared" si="101"/>
        <v>0</v>
      </c>
      <c r="J939" s="22">
        <f t="shared" si="102"/>
        <v>0</v>
      </c>
      <c r="K939" s="21">
        <f t="shared" si="103"/>
        <v>0</v>
      </c>
      <c r="L939" s="22">
        <f t="shared" si="104"/>
        <v>0</v>
      </c>
      <c r="M939" s="12" t="e">
        <f>VLOOKUP(請求明細!D939*1,コードリスト!A:E,5,FALSE)</f>
        <v>#VALUE!</v>
      </c>
      <c r="CF939" s="4"/>
      <c r="CH939" s="4"/>
      <c r="CK939" s="4"/>
    </row>
    <row r="940" spans="1:89" ht="11.25" customHeight="1" x14ac:dyDescent="0.4">
      <c r="A940" s="17">
        <v>939</v>
      </c>
      <c r="B940" s="23"/>
      <c r="C940" s="14"/>
      <c r="D940" s="12" t="str">
        <f t="shared" si="98"/>
        <v/>
      </c>
      <c r="E940" s="12" t="str">
        <f t="shared" si="99"/>
        <v/>
      </c>
      <c r="F940" s="19"/>
      <c r="G940" s="20"/>
      <c r="H940" s="21">
        <f t="shared" si="100"/>
        <v>0</v>
      </c>
      <c r="I940" s="21">
        <f t="shared" si="101"/>
        <v>0</v>
      </c>
      <c r="J940" s="22">
        <f t="shared" si="102"/>
        <v>0</v>
      </c>
      <c r="K940" s="21">
        <f t="shared" si="103"/>
        <v>0</v>
      </c>
      <c r="L940" s="22">
        <f t="shared" si="104"/>
        <v>0</v>
      </c>
      <c r="M940" s="12" t="e">
        <f>VLOOKUP(請求明細!D940*1,コードリスト!A:E,5,FALSE)</f>
        <v>#VALUE!</v>
      </c>
      <c r="CF940" s="4"/>
      <c r="CH940" s="4"/>
      <c r="CK940" s="4"/>
    </row>
    <row r="941" spans="1:89" ht="11.25" customHeight="1" x14ac:dyDescent="0.4">
      <c r="A941" s="17">
        <v>940</v>
      </c>
      <c r="B941" s="23"/>
      <c r="C941" s="14"/>
      <c r="D941" s="12" t="str">
        <f t="shared" si="98"/>
        <v/>
      </c>
      <c r="E941" s="12" t="str">
        <f t="shared" si="99"/>
        <v/>
      </c>
      <c r="F941" s="19"/>
      <c r="G941" s="20"/>
      <c r="H941" s="21">
        <f t="shared" si="100"/>
        <v>0</v>
      </c>
      <c r="I941" s="21">
        <f t="shared" si="101"/>
        <v>0</v>
      </c>
      <c r="J941" s="22">
        <f t="shared" si="102"/>
        <v>0</v>
      </c>
      <c r="K941" s="21">
        <f t="shared" si="103"/>
        <v>0</v>
      </c>
      <c r="L941" s="22">
        <f t="shared" si="104"/>
        <v>0</v>
      </c>
      <c r="M941" s="12" t="e">
        <f>VLOOKUP(請求明細!D941*1,コードリスト!A:E,5,FALSE)</f>
        <v>#VALUE!</v>
      </c>
      <c r="CF941" s="4"/>
      <c r="CH941" s="4"/>
      <c r="CK941" s="4"/>
    </row>
    <row r="942" spans="1:89" ht="11.25" customHeight="1" x14ac:dyDescent="0.4">
      <c r="A942" s="17">
        <v>941</v>
      </c>
      <c r="B942" s="23"/>
      <c r="C942" s="14"/>
      <c r="D942" s="12" t="str">
        <f t="shared" si="98"/>
        <v/>
      </c>
      <c r="E942" s="12" t="str">
        <f t="shared" si="99"/>
        <v/>
      </c>
      <c r="F942" s="19"/>
      <c r="G942" s="20"/>
      <c r="H942" s="21">
        <f t="shared" si="100"/>
        <v>0</v>
      </c>
      <c r="I942" s="21">
        <f t="shared" si="101"/>
        <v>0</v>
      </c>
      <c r="J942" s="22">
        <f t="shared" si="102"/>
        <v>0</v>
      </c>
      <c r="K942" s="21">
        <f t="shared" si="103"/>
        <v>0</v>
      </c>
      <c r="L942" s="22">
        <f t="shared" si="104"/>
        <v>0</v>
      </c>
      <c r="M942" s="12" t="e">
        <f>VLOOKUP(請求明細!D942*1,コードリスト!A:E,5,FALSE)</f>
        <v>#VALUE!</v>
      </c>
      <c r="CF942" s="4"/>
      <c r="CH942" s="4"/>
      <c r="CK942" s="4"/>
    </row>
    <row r="943" spans="1:89" ht="11.25" customHeight="1" x14ac:dyDescent="0.4">
      <c r="A943" s="17">
        <v>942</v>
      </c>
      <c r="B943" s="23"/>
      <c r="C943" s="14"/>
      <c r="D943" s="12" t="str">
        <f t="shared" si="98"/>
        <v/>
      </c>
      <c r="E943" s="12" t="str">
        <f t="shared" si="99"/>
        <v/>
      </c>
      <c r="F943" s="19"/>
      <c r="G943" s="20"/>
      <c r="H943" s="21">
        <f t="shared" si="100"/>
        <v>0</v>
      </c>
      <c r="I943" s="21">
        <f t="shared" si="101"/>
        <v>0</v>
      </c>
      <c r="J943" s="22">
        <f t="shared" si="102"/>
        <v>0</v>
      </c>
      <c r="K943" s="21">
        <f t="shared" si="103"/>
        <v>0</v>
      </c>
      <c r="L943" s="22">
        <f t="shared" si="104"/>
        <v>0</v>
      </c>
      <c r="M943" s="12" t="e">
        <f>VLOOKUP(請求明細!D943*1,コードリスト!A:E,5,FALSE)</f>
        <v>#VALUE!</v>
      </c>
      <c r="CF943" s="4"/>
      <c r="CH943" s="4"/>
      <c r="CK943" s="4"/>
    </row>
    <row r="944" spans="1:89" ht="11.25" customHeight="1" x14ac:dyDescent="0.4">
      <c r="A944" s="17">
        <v>943</v>
      </c>
      <c r="B944" s="23"/>
      <c r="C944" s="14"/>
      <c r="D944" s="12" t="str">
        <f t="shared" si="98"/>
        <v/>
      </c>
      <c r="E944" s="12" t="str">
        <f t="shared" si="99"/>
        <v/>
      </c>
      <c r="F944" s="19"/>
      <c r="G944" s="20"/>
      <c r="H944" s="21">
        <f t="shared" si="100"/>
        <v>0</v>
      </c>
      <c r="I944" s="21">
        <f t="shared" si="101"/>
        <v>0</v>
      </c>
      <c r="J944" s="22">
        <f t="shared" si="102"/>
        <v>0</v>
      </c>
      <c r="K944" s="21">
        <f t="shared" si="103"/>
        <v>0</v>
      </c>
      <c r="L944" s="22">
        <f t="shared" si="104"/>
        <v>0</v>
      </c>
      <c r="M944" s="12" t="e">
        <f>VLOOKUP(請求明細!D944*1,コードリスト!A:E,5,FALSE)</f>
        <v>#VALUE!</v>
      </c>
      <c r="CF944" s="4"/>
      <c r="CH944" s="4"/>
      <c r="CK944" s="4"/>
    </row>
    <row r="945" spans="1:89" ht="11.25" customHeight="1" x14ac:dyDescent="0.4">
      <c r="A945" s="17">
        <v>944</v>
      </c>
      <c r="B945" s="23"/>
      <c r="C945" s="14"/>
      <c r="D945" s="12" t="str">
        <f t="shared" si="98"/>
        <v/>
      </c>
      <c r="E945" s="12" t="str">
        <f t="shared" si="99"/>
        <v/>
      </c>
      <c r="F945" s="19"/>
      <c r="G945" s="20"/>
      <c r="H945" s="21">
        <f t="shared" si="100"/>
        <v>0</v>
      </c>
      <c r="I945" s="21">
        <f t="shared" si="101"/>
        <v>0</v>
      </c>
      <c r="J945" s="22">
        <f t="shared" si="102"/>
        <v>0</v>
      </c>
      <c r="K945" s="21">
        <f t="shared" si="103"/>
        <v>0</v>
      </c>
      <c r="L945" s="22">
        <f t="shared" si="104"/>
        <v>0</v>
      </c>
      <c r="M945" s="12" t="e">
        <f>VLOOKUP(請求明細!D945*1,コードリスト!A:E,5,FALSE)</f>
        <v>#VALUE!</v>
      </c>
      <c r="CF945" s="4"/>
      <c r="CH945" s="4"/>
      <c r="CK945" s="4"/>
    </row>
    <row r="946" spans="1:89" ht="11.25" customHeight="1" x14ac:dyDescent="0.4">
      <c r="A946" s="17">
        <v>945</v>
      </c>
      <c r="B946" s="23"/>
      <c r="C946" s="14"/>
      <c r="D946" s="12" t="str">
        <f t="shared" si="98"/>
        <v/>
      </c>
      <c r="E946" s="12" t="str">
        <f t="shared" si="99"/>
        <v/>
      </c>
      <c r="F946" s="19"/>
      <c r="G946" s="20"/>
      <c r="H946" s="21">
        <f t="shared" si="100"/>
        <v>0</v>
      </c>
      <c r="I946" s="21">
        <f t="shared" si="101"/>
        <v>0</v>
      </c>
      <c r="J946" s="22">
        <f t="shared" si="102"/>
        <v>0</v>
      </c>
      <c r="K946" s="21">
        <f t="shared" si="103"/>
        <v>0</v>
      </c>
      <c r="L946" s="22">
        <f t="shared" si="104"/>
        <v>0</v>
      </c>
      <c r="M946" s="12" t="e">
        <f>VLOOKUP(請求明細!D946*1,コードリスト!A:E,5,FALSE)</f>
        <v>#VALUE!</v>
      </c>
      <c r="CF946" s="4"/>
      <c r="CH946" s="4"/>
      <c r="CK946" s="4"/>
    </row>
    <row r="947" spans="1:89" ht="11.25" customHeight="1" x14ac:dyDescent="0.4">
      <c r="A947" s="17">
        <v>946</v>
      </c>
      <c r="B947" s="23"/>
      <c r="C947" s="14"/>
      <c r="D947" s="12" t="str">
        <f t="shared" si="98"/>
        <v/>
      </c>
      <c r="E947" s="12" t="str">
        <f t="shared" si="99"/>
        <v/>
      </c>
      <c r="F947" s="19"/>
      <c r="G947" s="20"/>
      <c r="H947" s="21">
        <f t="shared" si="100"/>
        <v>0</v>
      </c>
      <c r="I947" s="21">
        <f t="shared" si="101"/>
        <v>0</v>
      </c>
      <c r="J947" s="22">
        <f t="shared" si="102"/>
        <v>0</v>
      </c>
      <c r="K947" s="21">
        <f t="shared" si="103"/>
        <v>0</v>
      </c>
      <c r="L947" s="22">
        <f t="shared" si="104"/>
        <v>0</v>
      </c>
      <c r="M947" s="12" t="e">
        <f>VLOOKUP(請求明細!D947*1,コードリスト!A:E,5,FALSE)</f>
        <v>#VALUE!</v>
      </c>
      <c r="CF947" s="4"/>
      <c r="CH947" s="4"/>
      <c r="CK947" s="4"/>
    </row>
    <row r="948" spans="1:89" ht="11.25" customHeight="1" x14ac:dyDescent="0.4">
      <c r="A948" s="17">
        <v>947</v>
      </c>
      <c r="B948" s="23"/>
      <c r="C948" s="14"/>
      <c r="D948" s="12" t="str">
        <f t="shared" si="98"/>
        <v/>
      </c>
      <c r="E948" s="12" t="str">
        <f t="shared" si="99"/>
        <v/>
      </c>
      <c r="F948" s="19"/>
      <c r="G948" s="20"/>
      <c r="H948" s="21">
        <f t="shared" si="100"/>
        <v>0</v>
      </c>
      <c r="I948" s="21">
        <f t="shared" si="101"/>
        <v>0</v>
      </c>
      <c r="J948" s="22">
        <f t="shared" si="102"/>
        <v>0</v>
      </c>
      <c r="K948" s="21">
        <f t="shared" si="103"/>
        <v>0</v>
      </c>
      <c r="L948" s="22">
        <f t="shared" si="104"/>
        <v>0</v>
      </c>
      <c r="M948" s="12" t="e">
        <f>VLOOKUP(請求明細!D948*1,コードリスト!A:E,5,FALSE)</f>
        <v>#VALUE!</v>
      </c>
      <c r="CF948" s="4"/>
      <c r="CH948" s="4"/>
      <c r="CK948" s="4"/>
    </row>
    <row r="949" spans="1:89" ht="11.25" customHeight="1" x14ac:dyDescent="0.4">
      <c r="A949" s="17">
        <v>948</v>
      </c>
      <c r="B949" s="23"/>
      <c r="C949" s="14"/>
      <c r="D949" s="12" t="str">
        <f t="shared" si="98"/>
        <v/>
      </c>
      <c r="E949" s="12" t="str">
        <f t="shared" si="99"/>
        <v/>
      </c>
      <c r="F949" s="19"/>
      <c r="G949" s="20"/>
      <c r="H949" s="21">
        <f t="shared" si="100"/>
        <v>0</v>
      </c>
      <c r="I949" s="21">
        <f t="shared" si="101"/>
        <v>0</v>
      </c>
      <c r="J949" s="22">
        <f t="shared" si="102"/>
        <v>0</v>
      </c>
      <c r="K949" s="21">
        <f t="shared" si="103"/>
        <v>0</v>
      </c>
      <c r="L949" s="22">
        <f t="shared" si="104"/>
        <v>0</v>
      </c>
      <c r="M949" s="12" t="e">
        <f>VLOOKUP(請求明細!D949*1,コードリスト!A:E,5,FALSE)</f>
        <v>#VALUE!</v>
      </c>
      <c r="CF949" s="4"/>
      <c r="CH949" s="4"/>
      <c r="CK949" s="4"/>
    </row>
    <row r="950" spans="1:89" ht="11.25" customHeight="1" x14ac:dyDescent="0.4">
      <c r="A950" s="17">
        <v>949</v>
      </c>
      <c r="B950" s="23"/>
      <c r="C950" s="14"/>
      <c r="D950" s="12" t="str">
        <f t="shared" si="98"/>
        <v/>
      </c>
      <c r="E950" s="12" t="str">
        <f t="shared" si="99"/>
        <v/>
      </c>
      <c r="F950" s="19"/>
      <c r="G950" s="20"/>
      <c r="H950" s="21">
        <f t="shared" si="100"/>
        <v>0</v>
      </c>
      <c r="I950" s="21">
        <f t="shared" si="101"/>
        <v>0</v>
      </c>
      <c r="J950" s="22">
        <f t="shared" si="102"/>
        <v>0</v>
      </c>
      <c r="K950" s="21">
        <f t="shared" si="103"/>
        <v>0</v>
      </c>
      <c r="L950" s="22">
        <f t="shared" si="104"/>
        <v>0</v>
      </c>
      <c r="M950" s="12" t="e">
        <f>VLOOKUP(請求明細!D950*1,コードリスト!A:E,5,FALSE)</f>
        <v>#VALUE!</v>
      </c>
      <c r="CF950" s="4"/>
      <c r="CH950" s="4"/>
      <c r="CK950" s="4"/>
    </row>
    <row r="951" spans="1:89" ht="11.25" customHeight="1" x14ac:dyDescent="0.4">
      <c r="A951" s="17">
        <v>950</v>
      </c>
      <c r="B951" s="23"/>
      <c r="C951" s="14"/>
      <c r="D951" s="12" t="str">
        <f t="shared" si="98"/>
        <v/>
      </c>
      <c r="E951" s="12" t="str">
        <f t="shared" si="99"/>
        <v/>
      </c>
      <c r="F951" s="19"/>
      <c r="G951" s="20"/>
      <c r="H951" s="21">
        <f t="shared" si="100"/>
        <v>0</v>
      </c>
      <c r="I951" s="21">
        <f t="shared" si="101"/>
        <v>0</v>
      </c>
      <c r="J951" s="22">
        <f t="shared" si="102"/>
        <v>0</v>
      </c>
      <c r="K951" s="21">
        <f t="shared" si="103"/>
        <v>0</v>
      </c>
      <c r="L951" s="22">
        <f t="shared" si="104"/>
        <v>0</v>
      </c>
      <c r="M951" s="12" t="e">
        <f>VLOOKUP(請求明細!D951*1,コードリスト!A:E,5,FALSE)</f>
        <v>#VALUE!</v>
      </c>
      <c r="CF951" s="4"/>
      <c r="CH951" s="4"/>
      <c r="CK951" s="4"/>
    </row>
    <row r="952" spans="1:89" ht="11.25" customHeight="1" x14ac:dyDescent="0.4">
      <c r="A952" s="17">
        <v>951</v>
      </c>
      <c r="B952" s="23"/>
      <c r="C952" s="14"/>
      <c r="D952" s="12" t="str">
        <f t="shared" si="98"/>
        <v/>
      </c>
      <c r="E952" s="12" t="str">
        <f t="shared" si="99"/>
        <v/>
      </c>
      <c r="F952" s="19"/>
      <c r="G952" s="20"/>
      <c r="H952" s="21">
        <f t="shared" si="100"/>
        <v>0</v>
      </c>
      <c r="I952" s="21">
        <f t="shared" si="101"/>
        <v>0</v>
      </c>
      <c r="J952" s="22">
        <f t="shared" si="102"/>
        <v>0</v>
      </c>
      <c r="K952" s="21">
        <f t="shared" si="103"/>
        <v>0</v>
      </c>
      <c r="L952" s="22">
        <f t="shared" si="104"/>
        <v>0</v>
      </c>
      <c r="M952" s="12" t="e">
        <f>VLOOKUP(請求明細!D952*1,コードリスト!A:E,5,FALSE)</f>
        <v>#VALUE!</v>
      </c>
      <c r="CF952" s="4"/>
      <c r="CH952" s="4"/>
      <c r="CK952" s="4"/>
    </row>
    <row r="953" spans="1:89" ht="11.25" customHeight="1" x14ac:dyDescent="0.4">
      <c r="A953" s="17">
        <v>952</v>
      </c>
      <c r="B953" s="23"/>
      <c r="C953" s="14"/>
      <c r="D953" s="12" t="str">
        <f t="shared" si="98"/>
        <v/>
      </c>
      <c r="E953" s="12" t="str">
        <f t="shared" si="99"/>
        <v/>
      </c>
      <c r="F953" s="19"/>
      <c r="G953" s="20"/>
      <c r="H953" s="21">
        <f t="shared" si="100"/>
        <v>0</v>
      </c>
      <c r="I953" s="21">
        <f t="shared" si="101"/>
        <v>0</v>
      </c>
      <c r="J953" s="22">
        <f t="shared" si="102"/>
        <v>0</v>
      </c>
      <c r="K953" s="21">
        <f t="shared" si="103"/>
        <v>0</v>
      </c>
      <c r="L953" s="22">
        <f t="shared" si="104"/>
        <v>0</v>
      </c>
      <c r="M953" s="12" t="e">
        <f>VLOOKUP(請求明細!D953*1,コードリスト!A:E,5,FALSE)</f>
        <v>#VALUE!</v>
      </c>
      <c r="CF953" s="4"/>
      <c r="CH953" s="4"/>
      <c r="CK953" s="4"/>
    </row>
    <row r="954" spans="1:89" ht="11.25" customHeight="1" x14ac:dyDescent="0.4">
      <c r="A954" s="17">
        <v>953</v>
      </c>
      <c r="B954" s="23"/>
      <c r="C954" s="14"/>
      <c r="D954" s="12" t="str">
        <f t="shared" si="98"/>
        <v/>
      </c>
      <c r="E954" s="12" t="str">
        <f t="shared" si="99"/>
        <v/>
      </c>
      <c r="F954" s="19"/>
      <c r="G954" s="20"/>
      <c r="H954" s="21">
        <f t="shared" si="100"/>
        <v>0</v>
      </c>
      <c r="I954" s="21">
        <f t="shared" si="101"/>
        <v>0</v>
      </c>
      <c r="J954" s="22">
        <f t="shared" si="102"/>
        <v>0</v>
      </c>
      <c r="K954" s="21">
        <f t="shared" si="103"/>
        <v>0</v>
      </c>
      <c r="L954" s="22">
        <f t="shared" si="104"/>
        <v>0</v>
      </c>
      <c r="M954" s="12" t="e">
        <f>VLOOKUP(請求明細!D954*1,コードリスト!A:E,5,FALSE)</f>
        <v>#VALUE!</v>
      </c>
      <c r="CF954" s="4"/>
      <c r="CH954" s="4"/>
      <c r="CK954" s="4"/>
    </row>
    <row r="955" spans="1:89" ht="11.25" customHeight="1" x14ac:dyDescent="0.4">
      <c r="A955" s="17">
        <v>954</v>
      </c>
      <c r="B955" s="23"/>
      <c r="C955" s="14"/>
      <c r="D955" s="12" t="str">
        <f t="shared" si="98"/>
        <v/>
      </c>
      <c r="E955" s="12" t="str">
        <f t="shared" si="99"/>
        <v/>
      </c>
      <c r="F955" s="19"/>
      <c r="G955" s="20"/>
      <c r="H955" s="21">
        <f t="shared" si="100"/>
        <v>0</v>
      </c>
      <c r="I955" s="21">
        <f t="shared" si="101"/>
        <v>0</v>
      </c>
      <c r="J955" s="22">
        <f t="shared" si="102"/>
        <v>0</v>
      </c>
      <c r="K955" s="21">
        <f t="shared" si="103"/>
        <v>0</v>
      </c>
      <c r="L955" s="22">
        <f t="shared" si="104"/>
        <v>0</v>
      </c>
      <c r="M955" s="12" t="e">
        <f>VLOOKUP(請求明細!D955*1,コードリスト!A:E,5,FALSE)</f>
        <v>#VALUE!</v>
      </c>
      <c r="CF955" s="4"/>
      <c r="CH955" s="4"/>
      <c r="CK955" s="4"/>
    </row>
    <row r="956" spans="1:89" ht="11.25" customHeight="1" x14ac:dyDescent="0.4">
      <c r="A956" s="17">
        <v>955</v>
      </c>
      <c r="B956" s="23"/>
      <c r="C956" s="14"/>
      <c r="D956" s="12" t="str">
        <f t="shared" si="98"/>
        <v/>
      </c>
      <c r="E956" s="12" t="str">
        <f t="shared" si="99"/>
        <v/>
      </c>
      <c r="F956" s="19"/>
      <c r="G956" s="20"/>
      <c r="H956" s="21">
        <f t="shared" si="100"/>
        <v>0</v>
      </c>
      <c r="I956" s="21">
        <f t="shared" si="101"/>
        <v>0</v>
      </c>
      <c r="J956" s="22">
        <f t="shared" si="102"/>
        <v>0</v>
      </c>
      <c r="K956" s="21">
        <f t="shared" si="103"/>
        <v>0</v>
      </c>
      <c r="L956" s="22">
        <f t="shared" si="104"/>
        <v>0</v>
      </c>
      <c r="M956" s="12" t="e">
        <f>VLOOKUP(請求明細!D956*1,コードリスト!A:E,5,FALSE)</f>
        <v>#VALUE!</v>
      </c>
      <c r="CF956" s="4"/>
      <c r="CH956" s="4"/>
      <c r="CK956" s="4"/>
    </row>
    <row r="957" spans="1:89" ht="11.25" customHeight="1" x14ac:dyDescent="0.4">
      <c r="A957" s="17">
        <v>956</v>
      </c>
      <c r="B957" s="23"/>
      <c r="C957" s="14"/>
      <c r="D957" s="12" t="str">
        <f t="shared" si="98"/>
        <v/>
      </c>
      <c r="E957" s="12" t="str">
        <f t="shared" si="99"/>
        <v/>
      </c>
      <c r="F957" s="19"/>
      <c r="G957" s="20"/>
      <c r="H957" s="21">
        <f t="shared" si="100"/>
        <v>0</v>
      </c>
      <c r="I957" s="21">
        <f t="shared" si="101"/>
        <v>0</v>
      </c>
      <c r="J957" s="22">
        <f t="shared" si="102"/>
        <v>0</v>
      </c>
      <c r="K957" s="21">
        <f t="shared" si="103"/>
        <v>0</v>
      </c>
      <c r="L957" s="22">
        <f t="shared" si="104"/>
        <v>0</v>
      </c>
      <c r="M957" s="12" t="e">
        <f>VLOOKUP(請求明細!D957*1,コードリスト!A:E,5,FALSE)</f>
        <v>#VALUE!</v>
      </c>
      <c r="CF957" s="4"/>
      <c r="CH957" s="4"/>
      <c r="CK957" s="4"/>
    </row>
    <row r="958" spans="1:89" ht="11.25" customHeight="1" x14ac:dyDescent="0.4">
      <c r="A958" s="17">
        <v>957</v>
      </c>
      <c r="B958" s="23"/>
      <c r="C958" s="14"/>
      <c r="D958" s="12" t="str">
        <f t="shared" si="98"/>
        <v/>
      </c>
      <c r="E958" s="12" t="str">
        <f t="shared" si="99"/>
        <v/>
      </c>
      <c r="F958" s="19"/>
      <c r="G958" s="20"/>
      <c r="H958" s="21">
        <f t="shared" si="100"/>
        <v>0</v>
      </c>
      <c r="I958" s="21">
        <f t="shared" si="101"/>
        <v>0</v>
      </c>
      <c r="J958" s="22">
        <f t="shared" si="102"/>
        <v>0</v>
      </c>
      <c r="K958" s="21">
        <f t="shared" si="103"/>
        <v>0</v>
      </c>
      <c r="L958" s="22">
        <f t="shared" si="104"/>
        <v>0</v>
      </c>
      <c r="M958" s="12" t="e">
        <f>VLOOKUP(請求明細!D958*1,コードリスト!A:E,5,FALSE)</f>
        <v>#VALUE!</v>
      </c>
      <c r="CF958" s="4"/>
      <c r="CH958" s="4"/>
      <c r="CK958" s="4"/>
    </row>
    <row r="959" spans="1:89" ht="11.25" customHeight="1" x14ac:dyDescent="0.4">
      <c r="A959" s="17">
        <v>958</v>
      </c>
      <c r="B959" s="23"/>
      <c r="C959" s="14"/>
      <c r="D959" s="12" t="str">
        <f t="shared" si="98"/>
        <v/>
      </c>
      <c r="E959" s="12" t="str">
        <f t="shared" si="99"/>
        <v/>
      </c>
      <c r="F959" s="19"/>
      <c r="G959" s="20"/>
      <c r="H959" s="21">
        <f t="shared" si="100"/>
        <v>0</v>
      </c>
      <c r="I959" s="21">
        <f t="shared" si="101"/>
        <v>0</v>
      </c>
      <c r="J959" s="22">
        <f t="shared" si="102"/>
        <v>0</v>
      </c>
      <c r="K959" s="21">
        <f t="shared" si="103"/>
        <v>0</v>
      </c>
      <c r="L959" s="22">
        <f t="shared" si="104"/>
        <v>0</v>
      </c>
      <c r="M959" s="12" t="e">
        <f>VLOOKUP(請求明細!D959*1,コードリスト!A:E,5,FALSE)</f>
        <v>#VALUE!</v>
      </c>
      <c r="CF959" s="4"/>
      <c r="CH959" s="4"/>
      <c r="CK959" s="4"/>
    </row>
    <row r="960" spans="1:89" ht="11.25" customHeight="1" x14ac:dyDescent="0.4">
      <c r="A960" s="17">
        <v>959</v>
      </c>
      <c r="B960" s="23"/>
      <c r="C960" s="14"/>
      <c r="D960" s="12" t="str">
        <f t="shared" si="98"/>
        <v/>
      </c>
      <c r="E960" s="12" t="str">
        <f t="shared" si="99"/>
        <v/>
      </c>
      <c r="F960" s="19"/>
      <c r="G960" s="20"/>
      <c r="H960" s="21">
        <f t="shared" si="100"/>
        <v>0</v>
      </c>
      <c r="I960" s="21">
        <f t="shared" si="101"/>
        <v>0</v>
      </c>
      <c r="J960" s="22">
        <f t="shared" si="102"/>
        <v>0</v>
      </c>
      <c r="K960" s="21">
        <f t="shared" si="103"/>
        <v>0</v>
      </c>
      <c r="L960" s="22">
        <f t="shared" si="104"/>
        <v>0</v>
      </c>
      <c r="M960" s="12" t="e">
        <f>VLOOKUP(請求明細!D960*1,コードリスト!A:E,5,FALSE)</f>
        <v>#VALUE!</v>
      </c>
      <c r="CF960" s="4"/>
      <c r="CH960" s="4"/>
      <c r="CK960" s="4"/>
    </row>
    <row r="961" spans="1:89" ht="11.25" customHeight="1" x14ac:dyDescent="0.4">
      <c r="A961" s="17">
        <v>960</v>
      </c>
      <c r="B961" s="23"/>
      <c r="C961" s="14"/>
      <c r="D961" s="12" t="str">
        <f t="shared" si="98"/>
        <v/>
      </c>
      <c r="E961" s="12" t="str">
        <f t="shared" si="99"/>
        <v/>
      </c>
      <c r="F961" s="19"/>
      <c r="G961" s="20"/>
      <c r="H961" s="21">
        <f t="shared" si="100"/>
        <v>0</v>
      </c>
      <c r="I961" s="21">
        <f t="shared" si="101"/>
        <v>0</v>
      </c>
      <c r="J961" s="22">
        <f t="shared" si="102"/>
        <v>0</v>
      </c>
      <c r="K961" s="21">
        <f t="shared" si="103"/>
        <v>0</v>
      </c>
      <c r="L961" s="22">
        <f t="shared" si="104"/>
        <v>0</v>
      </c>
      <c r="M961" s="12" t="e">
        <f>VLOOKUP(請求明細!D961*1,コードリスト!A:E,5,FALSE)</f>
        <v>#VALUE!</v>
      </c>
      <c r="CF961" s="4"/>
      <c r="CH961" s="4"/>
      <c r="CK961" s="4"/>
    </row>
    <row r="962" spans="1:89" ht="11.25" customHeight="1" x14ac:dyDescent="0.4">
      <c r="A962" s="17">
        <v>961</v>
      </c>
      <c r="B962" s="23"/>
      <c r="C962" s="14"/>
      <c r="D962" s="12" t="str">
        <f t="shared" si="98"/>
        <v/>
      </c>
      <c r="E962" s="12" t="str">
        <f t="shared" si="99"/>
        <v/>
      </c>
      <c r="F962" s="19"/>
      <c r="G962" s="20"/>
      <c r="H962" s="21">
        <f t="shared" si="100"/>
        <v>0</v>
      </c>
      <c r="I962" s="21">
        <f t="shared" si="101"/>
        <v>0</v>
      </c>
      <c r="J962" s="22">
        <f t="shared" si="102"/>
        <v>0</v>
      </c>
      <c r="K962" s="21">
        <f t="shared" si="103"/>
        <v>0</v>
      </c>
      <c r="L962" s="22">
        <f t="shared" si="104"/>
        <v>0</v>
      </c>
      <c r="M962" s="12" t="e">
        <f>VLOOKUP(請求明細!D962*1,コードリスト!A:E,5,FALSE)</f>
        <v>#VALUE!</v>
      </c>
      <c r="CF962" s="4"/>
      <c r="CH962" s="4"/>
      <c r="CK962" s="4"/>
    </row>
    <row r="963" spans="1:89" ht="11.25" customHeight="1" x14ac:dyDescent="0.4">
      <c r="A963" s="17">
        <v>962</v>
      </c>
      <c r="B963" s="23"/>
      <c r="C963" s="14"/>
      <c r="D963" s="12" t="str">
        <f t="shared" ref="D963:D1000" si="105">LEFT(C963,4)</f>
        <v/>
      </c>
      <c r="E963" s="12" t="str">
        <f t="shared" ref="E963:E1000" si="106">MID(C963,5,2)</f>
        <v/>
      </c>
      <c r="F963" s="19"/>
      <c r="G963" s="20"/>
      <c r="H963" s="21">
        <f t="shared" ref="H963:H1000" si="107">ROUNDDOWN(G963/1.1,0)</f>
        <v>0</v>
      </c>
      <c r="I963" s="21">
        <f t="shared" ref="I963:I1000" si="108">ROUND(H963*$O$2,0)</f>
        <v>0</v>
      </c>
      <c r="J963" s="22">
        <f t="shared" ref="J963:J1000" si="109">H963-I963</f>
        <v>0</v>
      </c>
      <c r="K963" s="21">
        <f t="shared" ref="K963:K1000" si="110">ROUND(H963*(1-$P$2),0)</f>
        <v>0</v>
      </c>
      <c r="L963" s="22">
        <f t="shared" ref="L963:L1000" si="111">K963-J963</f>
        <v>0</v>
      </c>
      <c r="M963" s="12" t="e">
        <f>VLOOKUP(請求明細!D963*1,コードリスト!A:E,5,FALSE)</f>
        <v>#VALUE!</v>
      </c>
      <c r="CF963" s="4"/>
      <c r="CH963" s="4"/>
      <c r="CK963" s="4"/>
    </row>
    <row r="964" spans="1:89" ht="11.25" customHeight="1" x14ac:dyDescent="0.4">
      <c r="A964" s="17">
        <v>963</v>
      </c>
      <c r="B964" s="23"/>
      <c r="C964" s="14"/>
      <c r="D964" s="12" t="str">
        <f t="shared" si="105"/>
        <v/>
      </c>
      <c r="E964" s="12" t="str">
        <f t="shared" si="106"/>
        <v/>
      </c>
      <c r="F964" s="19"/>
      <c r="G964" s="20"/>
      <c r="H964" s="21">
        <f t="shared" si="107"/>
        <v>0</v>
      </c>
      <c r="I964" s="21">
        <f t="shared" si="108"/>
        <v>0</v>
      </c>
      <c r="J964" s="22">
        <f t="shared" si="109"/>
        <v>0</v>
      </c>
      <c r="K964" s="21">
        <f t="shared" si="110"/>
        <v>0</v>
      </c>
      <c r="L964" s="22">
        <f t="shared" si="111"/>
        <v>0</v>
      </c>
      <c r="M964" s="12" t="e">
        <f>VLOOKUP(請求明細!D964*1,コードリスト!A:E,5,FALSE)</f>
        <v>#VALUE!</v>
      </c>
      <c r="CF964" s="4"/>
      <c r="CH964" s="4"/>
      <c r="CK964" s="4"/>
    </row>
    <row r="965" spans="1:89" ht="11.25" customHeight="1" x14ac:dyDescent="0.4">
      <c r="A965" s="17">
        <v>964</v>
      </c>
      <c r="B965" s="23"/>
      <c r="C965" s="14"/>
      <c r="D965" s="12" t="str">
        <f t="shared" si="105"/>
        <v/>
      </c>
      <c r="E965" s="12" t="str">
        <f t="shared" si="106"/>
        <v/>
      </c>
      <c r="F965" s="19"/>
      <c r="G965" s="20"/>
      <c r="H965" s="21">
        <f t="shared" si="107"/>
        <v>0</v>
      </c>
      <c r="I965" s="21">
        <f t="shared" si="108"/>
        <v>0</v>
      </c>
      <c r="J965" s="22">
        <f t="shared" si="109"/>
        <v>0</v>
      </c>
      <c r="K965" s="21">
        <f t="shared" si="110"/>
        <v>0</v>
      </c>
      <c r="L965" s="22">
        <f t="shared" si="111"/>
        <v>0</v>
      </c>
      <c r="M965" s="12" t="e">
        <f>VLOOKUP(請求明細!D965*1,コードリスト!A:E,5,FALSE)</f>
        <v>#VALUE!</v>
      </c>
      <c r="CF965" s="4"/>
      <c r="CH965" s="4"/>
      <c r="CK965" s="4"/>
    </row>
    <row r="966" spans="1:89" ht="11.25" customHeight="1" x14ac:dyDescent="0.4">
      <c r="A966" s="17">
        <v>965</v>
      </c>
      <c r="B966" s="23"/>
      <c r="C966" s="14"/>
      <c r="D966" s="12" t="str">
        <f t="shared" si="105"/>
        <v/>
      </c>
      <c r="E966" s="12" t="str">
        <f t="shared" si="106"/>
        <v/>
      </c>
      <c r="F966" s="19"/>
      <c r="G966" s="20"/>
      <c r="H966" s="21">
        <f t="shared" si="107"/>
        <v>0</v>
      </c>
      <c r="I966" s="21">
        <f t="shared" si="108"/>
        <v>0</v>
      </c>
      <c r="J966" s="22">
        <f t="shared" si="109"/>
        <v>0</v>
      </c>
      <c r="K966" s="21">
        <f t="shared" si="110"/>
        <v>0</v>
      </c>
      <c r="L966" s="22">
        <f t="shared" si="111"/>
        <v>0</v>
      </c>
      <c r="M966" s="12" t="e">
        <f>VLOOKUP(請求明細!D966*1,コードリスト!A:E,5,FALSE)</f>
        <v>#VALUE!</v>
      </c>
      <c r="CF966" s="4"/>
      <c r="CH966" s="4"/>
      <c r="CK966" s="4"/>
    </row>
    <row r="967" spans="1:89" ht="11.25" customHeight="1" x14ac:dyDescent="0.4">
      <c r="A967" s="17">
        <v>966</v>
      </c>
      <c r="B967" s="23"/>
      <c r="C967" s="14"/>
      <c r="D967" s="12" t="str">
        <f t="shared" si="105"/>
        <v/>
      </c>
      <c r="E967" s="12" t="str">
        <f t="shared" si="106"/>
        <v/>
      </c>
      <c r="F967" s="19"/>
      <c r="G967" s="20"/>
      <c r="H967" s="21">
        <f t="shared" si="107"/>
        <v>0</v>
      </c>
      <c r="I967" s="21">
        <f t="shared" si="108"/>
        <v>0</v>
      </c>
      <c r="J967" s="22">
        <f t="shared" si="109"/>
        <v>0</v>
      </c>
      <c r="K967" s="21">
        <f t="shared" si="110"/>
        <v>0</v>
      </c>
      <c r="L967" s="22">
        <f t="shared" si="111"/>
        <v>0</v>
      </c>
      <c r="M967" s="12" t="e">
        <f>VLOOKUP(請求明細!D967*1,コードリスト!A:E,5,FALSE)</f>
        <v>#VALUE!</v>
      </c>
      <c r="CF967" s="4"/>
      <c r="CH967" s="4"/>
      <c r="CK967" s="4"/>
    </row>
    <row r="968" spans="1:89" ht="11.25" customHeight="1" x14ac:dyDescent="0.4">
      <c r="A968" s="17">
        <v>967</v>
      </c>
      <c r="B968" s="23"/>
      <c r="C968" s="14"/>
      <c r="D968" s="12" t="str">
        <f t="shared" si="105"/>
        <v/>
      </c>
      <c r="E968" s="12" t="str">
        <f t="shared" si="106"/>
        <v/>
      </c>
      <c r="F968" s="19"/>
      <c r="G968" s="20"/>
      <c r="H968" s="21">
        <f t="shared" si="107"/>
        <v>0</v>
      </c>
      <c r="I968" s="21">
        <f t="shared" si="108"/>
        <v>0</v>
      </c>
      <c r="J968" s="22">
        <f t="shared" si="109"/>
        <v>0</v>
      </c>
      <c r="K968" s="21">
        <f t="shared" si="110"/>
        <v>0</v>
      </c>
      <c r="L968" s="22">
        <f t="shared" si="111"/>
        <v>0</v>
      </c>
      <c r="M968" s="12" t="e">
        <f>VLOOKUP(請求明細!D968*1,コードリスト!A:E,5,FALSE)</f>
        <v>#VALUE!</v>
      </c>
      <c r="CF968" s="4"/>
      <c r="CH968" s="4"/>
      <c r="CK968" s="4"/>
    </row>
    <row r="969" spans="1:89" ht="11.25" customHeight="1" x14ac:dyDescent="0.4">
      <c r="A969" s="17">
        <v>968</v>
      </c>
      <c r="B969" s="23"/>
      <c r="C969" s="14"/>
      <c r="D969" s="12" t="str">
        <f t="shared" si="105"/>
        <v/>
      </c>
      <c r="E969" s="12" t="str">
        <f t="shared" si="106"/>
        <v/>
      </c>
      <c r="F969" s="19"/>
      <c r="G969" s="20"/>
      <c r="H969" s="21">
        <f t="shared" si="107"/>
        <v>0</v>
      </c>
      <c r="I969" s="21">
        <f t="shared" si="108"/>
        <v>0</v>
      </c>
      <c r="J969" s="22">
        <f t="shared" si="109"/>
        <v>0</v>
      </c>
      <c r="K969" s="21">
        <f t="shared" si="110"/>
        <v>0</v>
      </c>
      <c r="L969" s="22">
        <f t="shared" si="111"/>
        <v>0</v>
      </c>
      <c r="M969" s="12" t="e">
        <f>VLOOKUP(請求明細!D969*1,コードリスト!A:E,5,FALSE)</f>
        <v>#VALUE!</v>
      </c>
      <c r="CF969" s="4"/>
      <c r="CH969" s="4"/>
      <c r="CK969" s="4"/>
    </row>
    <row r="970" spans="1:89" ht="11.25" customHeight="1" x14ac:dyDescent="0.4">
      <c r="A970" s="17">
        <v>969</v>
      </c>
      <c r="B970" s="23"/>
      <c r="C970" s="14"/>
      <c r="D970" s="12" t="str">
        <f t="shared" si="105"/>
        <v/>
      </c>
      <c r="E970" s="12" t="str">
        <f t="shared" si="106"/>
        <v/>
      </c>
      <c r="F970" s="19"/>
      <c r="G970" s="20"/>
      <c r="H970" s="21">
        <f t="shared" si="107"/>
        <v>0</v>
      </c>
      <c r="I970" s="21">
        <f t="shared" si="108"/>
        <v>0</v>
      </c>
      <c r="J970" s="22">
        <f t="shared" si="109"/>
        <v>0</v>
      </c>
      <c r="K970" s="21">
        <f t="shared" si="110"/>
        <v>0</v>
      </c>
      <c r="L970" s="22">
        <f t="shared" si="111"/>
        <v>0</v>
      </c>
      <c r="M970" s="12" t="e">
        <f>VLOOKUP(請求明細!D970*1,コードリスト!A:E,5,FALSE)</f>
        <v>#VALUE!</v>
      </c>
      <c r="CF970" s="4"/>
      <c r="CH970" s="4"/>
      <c r="CK970" s="4"/>
    </row>
    <row r="971" spans="1:89" ht="11.25" customHeight="1" x14ac:dyDescent="0.4">
      <c r="A971" s="17">
        <v>970</v>
      </c>
      <c r="B971" s="23"/>
      <c r="C971" s="14"/>
      <c r="D971" s="12" t="str">
        <f t="shared" si="105"/>
        <v/>
      </c>
      <c r="E971" s="12" t="str">
        <f t="shared" si="106"/>
        <v/>
      </c>
      <c r="F971" s="19"/>
      <c r="G971" s="20"/>
      <c r="H971" s="21">
        <f t="shared" si="107"/>
        <v>0</v>
      </c>
      <c r="I971" s="21">
        <f t="shared" si="108"/>
        <v>0</v>
      </c>
      <c r="J971" s="22">
        <f t="shared" si="109"/>
        <v>0</v>
      </c>
      <c r="K971" s="21">
        <f t="shared" si="110"/>
        <v>0</v>
      </c>
      <c r="L971" s="22">
        <f t="shared" si="111"/>
        <v>0</v>
      </c>
      <c r="M971" s="12" t="e">
        <f>VLOOKUP(請求明細!D971*1,コードリスト!A:E,5,FALSE)</f>
        <v>#VALUE!</v>
      </c>
      <c r="CF971" s="4"/>
      <c r="CH971" s="4"/>
      <c r="CK971" s="4"/>
    </row>
    <row r="972" spans="1:89" ht="11.25" customHeight="1" x14ac:dyDescent="0.4">
      <c r="A972" s="17">
        <v>971</v>
      </c>
      <c r="B972" s="23"/>
      <c r="C972" s="14"/>
      <c r="D972" s="12" t="str">
        <f t="shared" si="105"/>
        <v/>
      </c>
      <c r="E972" s="12" t="str">
        <f t="shared" si="106"/>
        <v/>
      </c>
      <c r="F972" s="19"/>
      <c r="G972" s="20"/>
      <c r="H972" s="21">
        <f t="shared" si="107"/>
        <v>0</v>
      </c>
      <c r="I972" s="21">
        <f t="shared" si="108"/>
        <v>0</v>
      </c>
      <c r="J972" s="22">
        <f t="shared" si="109"/>
        <v>0</v>
      </c>
      <c r="K972" s="21">
        <f t="shared" si="110"/>
        <v>0</v>
      </c>
      <c r="L972" s="22">
        <f t="shared" si="111"/>
        <v>0</v>
      </c>
      <c r="M972" s="12" t="e">
        <f>VLOOKUP(請求明細!D972*1,コードリスト!A:E,5,FALSE)</f>
        <v>#VALUE!</v>
      </c>
      <c r="CF972" s="4"/>
      <c r="CH972" s="4"/>
      <c r="CK972" s="4"/>
    </row>
    <row r="973" spans="1:89" ht="11.25" customHeight="1" x14ac:dyDescent="0.4">
      <c r="A973" s="17">
        <v>972</v>
      </c>
      <c r="B973" s="23"/>
      <c r="C973" s="14"/>
      <c r="D973" s="12" t="str">
        <f t="shared" si="105"/>
        <v/>
      </c>
      <c r="E973" s="12" t="str">
        <f t="shared" si="106"/>
        <v/>
      </c>
      <c r="F973" s="19"/>
      <c r="G973" s="20"/>
      <c r="H973" s="21">
        <f t="shared" si="107"/>
        <v>0</v>
      </c>
      <c r="I973" s="21">
        <f t="shared" si="108"/>
        <v>0</v>
      </c>
      <c r="J973" s="22">
        <f t="shared" si="109"/>
        <v>0</v>
      </c>
      <c r="K973" s="21">
        <f t="shared" si="110"/>
        <v>0</v>
      </c>
      <c r="L973" s="22">
        <f t="shared" si="111"/>
        <v>0</v>
      </c>
      <c r="M973" s="12" t="e">
        <f>VLOOKUP(請求明細!D973*1,コードリスト!A:E,5,FALSE)</f>
        <v>#VALUE!</v>
      </c>
      <c r="CF973" s="4"/>
      <c r="CH973" s="4"/>
      <c r="CK973" s="4"/>
    </row>
    <row r="974" spans="1:89" ht="11.25" customHeight="1" x14ac:dyDescent="0.4">
      <c r="A974" s="17">
        <v>973</v>
      </c>
      <c r="B974" s="23"/>
      <c r="C974" s="14"/>
      <c r="D974" s="12" t="str">
        <f t="shared" si="105"/>
        <v/>
      </c>
      <c r="E974" s="12" t="str">
        <f t="shared" si="106"/>
        <v/>
      </c>
      <c r="F974" s="19"/>
      <c r="G974" s="20"/>
      <c r="H974" s="21">
        <f t="shared" si="107"/>
        <v>0</v>
      </c>
      <c r="I974" s="21">
        <f t="shared" si="108"/>
        <v>0</v>
      </c>
      <c r="J974" s="22">
        <f t="shared" si="109"/>
        <v>0</v>
      </c>
      <c r="K974" s="21">
        <f t="shared" si="110"/>
        <v>0</v>
      </c>
      <c r="L974" s="22">
        <f t="shared" si="111"/>
        <v>0</v>
      </c>
      <c r="M974" s="12" t="e">
        <f>VLOOKUP(請求明細!D974*1,コードリスト!A:E,5,FALSE)</f>
        <v>#VALUE!</v>
      </c>
      <c r="CF974" s="4"/>
      <c r="CH974" s="4"/>
      <c r="CK974" s="4"/>
    </row>
    <row r="975" spans="1:89" ht="11.25" customHeight="1" x14ac:dyDescent="0.4">
      <c r="A975" s="17">
        <v>974</v>
      </c>
      <c r="B975" s="23"/>
      <c r="C975" s="14"/>
      <c r="D975" s="12" t="str">
        <f t="shared" si="105"/>
        <v/>
      </c>
      <c r="E975" s="12" t="str">
        <f t="shared" si="106"/>
        <v/>
      </c>
      <c r="F975" s="19"/>
      <c r="G975" s="20"/>
      <c r="H975" s="21">
        <f t="shared" si="107"/>
        <v>0</v>
      </c>
      <c r="I975" s="21">
        <f t="shared" si="108"/>
        <v>0</v>
      </c>
      <c r="J975" s="22">
        <f t="shared" si="109"/>
        <v>0</v>
      </c>
      <c r="K975" s="21">
        <f t="shared" si="110"/>
        <v>0</v>
      </c>
      <c r="L975" s="22">
        <f t="shared" si="111"/>
        <v>0</v>
      </c>
      <c r="M975" s="12" t="e">
        <f>VLOOKUP(請求明細!D975*1,コードリスト!A:E,5,FALSE)</f>
        <v>#VALUE!</v>
      </c>
      <c r="CF975" s="4"/>
      <c r="CH975" s="4"/>
      <c r="CK975" s="4"/>
    </row>
    <row r="976" spans="1:89" ht="11.25" customHeight="1" x14ac:dyDescent="0.4">
      <c r="A976" s="17">
        <v>975</v>
      </c>
      <c r="B976" s="23"/>
      <c r="C976" s="14"/>
      <c r="D976" s="12" t="str">
        <f t="shared" si="105"/>
        <v/>
      </c>
      <c r="E976" s="12" t="str">
        <f t="shared" si="106"/>
        <v/>
      </c>
      <c r="F976" s="19"/>
      <c r="G976" s="20"/>
      <c r="H976" s="21">
        <f t="shared" si="107"/>
        <v>0</v>
      </c>
      <c r="I976" s="21">
        <f t="shared" si="108"/>
        <v>0</v>
      </c>
      <c r="J976" s="22">
        <f t="shared" si="109"/>
        <v>0</v>
      </c>
      <c r="K976" s="21">
        <f t="shared" si="110"/>
        <v>0</v>
      </c>
      <c r="L976" s="22">
        <f t="shared" si="111"/>
        <v>0</v>
      </c>
      <c r="M976" s="12" t="e">
        <f>VLOOKUP(請求明細!D976*1,コードリスト!A:E,5,FALSE)</f>
        <v>#VALUE!</v>
      </c>
      <c r="CF976" s="4"/>
      <c r="CH976" s="4"/>
      <c r="CK976" s="4"/>
    </row>
    <row r="977" spans="1:89" ht="11.25" customHeight="1" x14ac:dyDescent="0.4">
      <c r="A977" s="17">
        <v>976</v>
      </c>
      <c r="B977" s="23"/>
      <c r="C977" s="14"/>
      <c r="D977" s="12" t="str">
        <f t="shared" si="105"/>
        <v/>
      </c>
      <c r="E977" s="12" t="str">
        <f t="shared" si="106"/>
        <v/>
      </c>
      <c r="F977" s="19"/>
      <c r="G977" s="20"/>
      <c r="H977" s="21">
        <f t="shared" si="107"/>
        <v>0</v>
      </c>
      <c r="I977" s="21">
        <f t="shared" si="108"/>
        <v>0</v>
      </c>
      <c r="J977" s="22">
        <f t="shared" si="109"/>
        <v>0</v>
      </c>
      <c r="K977" s="21">
        <f t="shared" si="110"/>
        <v>0</v>
      </c>
      <c r="L977" s="22">
        <f t="shared" si="111"/>
        <v>0</v>
      </c>
      <c r="M977" s="12" t="e">
        <f>VLOOKUP(請求明細!D977*1,コードリスト!A:E,5,FALSE)</f>
        <v>#VALUE!</v>
      </c>
      <c r="CF977" s="4"/>
      <c r="CH977" s="4"/>
      <c r="CK977" s="4"/>
    </row>
    <row r="978" spans="1:89" ht="11.25" customHeight="1" x14ac:dyDescent="0.4">
      <c r="A978" s="17">
        <v>977</v>
      </c>
      <c r="B978" s="23"/>
      <c r="C978" s="14"/>
      <c r="D978" s="12" t="str">
        <f t="shared" si="105"/>
        <v/>
      </c>
      <c r="E978" s="12" t="str">
        <f t="shared" si="106"/>
        <v/>
      </c>
      <c r="F978" s="19"/>
      <c r="G978" s="20"/>
      <c r="H978" s="21">
        <f t="shared" si="107"/>
        <v>0</v>
      </c>
      <c r="I978" s="21">
        <f t="shared" si="108"/>
        <v>0</v>
      </c>
      <c r="J978" s="22">
        <f t="shared" si="109"/>
        <v>0</v>
      </c>
      <c r="K978" s="21">
        <f t="shared" si="110"/>
        <v>0</v>
      </c>
      <c r="L978" s="22">
        <f t="shared" si="111"/>
        <v>0</v>
      </c>
      <c r="M978" s="12" t="e">
        <f>VLOOKUP(請求明細!D978*1,コードリスト!A:E,5,FALSE)</f>
        <v>#VALUE!</v>
      </c>
      <c r="CF978" s="4"/>
      <c r="CH978" s="4"/>
      <c r="CK978" s="4"/>
    </row>
    <row r="979" spans="1:89" ht="11.25" customHeight="1" x14ac:dyDescent="0.4">
      <c r="A979" s="17">
        <v>978</v>
      </c>
      <c r="B979" s="23"/>
      <c r="C979" s="14"/>
      <c r="D979" s="12" t="str">
        <f t="shared" si="105"/>
        <v/>
      </c>
      <c r="E979" s="12" t="str">
        <f t="shared" si="106"/>
        <v/>
      </c>
      <c r="F979" s="19"/>
      <c r="G979" s="20"/>
      <c r="H979" s="21">
        <f t="shared" si="107"/>
        <v>0</v>
      </c>
      <c r="I979" s="21">
        <f t="shared" si="108"/>
        <v>0</v>
      </c>
      <c r="J979" s="22">
        <f t="shared" si="109"/>
        <v>0</v>
      </c>
      <c r="K979" s="21">
        <f t="shared" si="110"/>
        <v>0</v>
      </c>
      <c r="L979" s="22">
        <f t="shared" si="111"/>
        <v>0</v>
      </c>
      <c r="M979" s="12" t="e">
        <f>VLOOKUP(請求明細!D979*1,コードリスト!A:E,5,FALSE)</f>
        <v>#VALUE!</v>
      </c>
      <c r="CF979" s="4"/>
      <c r="CH979" s="4"/>
      <c r="CK979" s="4"/>
    </row>
    <row r="980" spans="1:89" ht="11.25" customHeight="1" x14ac:dyDescent="0.4">
      <c r="A980" s="17">
        <v>979</v>
      </c>
      <c r="B980" s="23"/>
      <c r="C980" s="14"/>
      <c r="D980" s="12" t="str">
        <f t="shared" si="105"/>
        <v/>
      </c>
      <c r="E980" s="12" t="str">
        <f t="shared" si="106"/>
        <v/>
      </c>
      <c r="F980" s="19"/>
      <c r="G980" s="20"/>
      <c r="H980" s="21">
        <f t="shared" si="107"/>
        <v>0</v>
      </c>
      <c r="I980" s="21">
        <f t="shared" si="108"/>
        <v>0</v>
      </c>
      <c r="J980" s="22">
        <f t="shared" si="109"/>
        <v>0</v>
      </c>
      <c r="K980" s="21">
        <f t="shared" si="110"/>
        <v>0</v>
      </c>
      <c r="L980" s="22">
        <f t="shared" si="111"/>
        <v>0</v>
      </c>
      <c r="M980" s="12" t="e">
        <f>VLOOKUP(請求明細!D980*1,コードリスト!A:E,5,FALSE)</f>
        <v>#VALUE!</v>
      </c>
      <c r="CF980" s="4"/>
      <c r="CH980" s="4"/>
      <c r="CK980" s="4"/>
    </row>
    <row r="981" spans="1:89" ht="11.25" customHeight="1" x14ac:dyDescent="0.4">
      <c r="A981" s="17">
        <v>980</v>
      </c>
      <c r="B981" s="23"/>
      <c r="C981" s="14"/>
      <c r="D981" s="12" t="str">
        <f t="shared" si="105"/>
        <v/>
      </c>
      <c r="E981" s="12" t="str">
        <f t="shared" si="106"/>
        <v/>
      </c>
      <c r="F981" s="19"/>
      <c r="G981" s="20"/>
      <c r="H981" s="21">
        <f t="shared" si="107"/>
        <v>0</v>
      </c>
      <c r="I981" s="21">
        <f t="shared" si="108"/>
        <v>0</v>
      </c>
      <c r="J981" s="22">
        <f t="shared" si="109"/>
        <v>0</v>
      </c>
      <c r="K981" s="21">
        <f t="shared" si="110"/>
        <v>0</v>
      </c>
      <c r="L981" s="22">
        <f t="shared" si="111"/>
        <v>0</v>
      </c>
      <c r="M981" s="12" t="e">
        <f>VLOOKUP(請求明細!D981*1,コードリスト!A:E,5,FALSE)</f>
        <v>#VALUE!</v>
      </c>
      <c r="CF981" s="4"/>
      <c r="CH981" s="4"/>
      <c r="CK981" s="4"/>
    </row>
    <row r="982" spans="1:89" ht="11.25" customHeight="1" x14ac:dyDescent="0.4">
      <c r="A982" s="17">
        <v>981</v>
      </c>
      <c r="B982" s="23"/>
      <c r="C982" s="14"/>
      <c r="D982" s="12" t="str">
        <f t="shared" si="105"/>
        <v/>
      </c>
      <c r="E982" s="12" t="str">
        <f t="shared" si="106"/>
        <v/>
      </c>
      <c r="F982" s="19"/>
      <c r="G982" s="20"/>
      <c r="H982" s="21">
        <f t="shared" si="107"/>
        <v>0</v>
      </c>
      <c r="I982" s="21">
        <f t="shared" si="108"/>
        <v>0</v>
      </c>
      <c r="J982" s="22">
        <f t="shared" si="109"/>
        <v>0</v>
      </c>
      <c r="K982" s="21">
        <f t="shared" si="110"/>
        <v>0</v>
      </c>
      <c r="L982" s="22">
        <f t="shared" si="111"/>
        <v>0</v>
      </c>
      <c r="M982" s="12" t="e">
        <f>VLOOKUP(請求明細!D982*1,コードリスト!A:E,5,FALSE)</f>
        <v>#VALUE!</v>
      </c>
      <c r="CF982" s="4"/>
      <c r="CH982" s="4"/>
      <c r="CK982" s="4"/>
    </row>
    <row r="983" spans="1:89" ht="11.25" customHeight="1" x14ac:dyDescent="0.4">
      <c r="A983" s="17">
        <v>982</v>
      </c>
      <c r="B983" s="23"/>
      <c r="C983" s="14"/>
      <c r="D983" s="12" t="str">
        <f t="shared" si="105"/>
        <v/>
      </c>
      <c r="E983" s="12" t="str">
        <f t="shared" si="106"/>
        <v/>
      </c>
      <c r="F983" s="19"/>
      <c r="G983" s="20"/>
      <c r="H983" s="21">
        <f t="shared" si="107"/>
        <v>0</v>
      </c>
      <c r="I983" s="21">
        <f t="shared" si="108"/>
        <v>0</v>
      </c>
      <c r="J983" s="22">
        <f t="shared" si="109"/>
        <v>0</v>
      </c>
      <c r="K983" s="21">
        <f t="shared" si="110"/>
        <v>0</v>
      </c>
      <c r="L983" s="22">
        <f t="shared" si="111"/>
        <v>0</v>
      </c>
      <c r="M983" s="12" t="e">
        <f>VLOOKUP(請求明細!D983*1,コードリスト!A:E,5,FALSE)</f>
        <v>#VALUE!</v>
      </c>
      <c r="CF983" s="4"/>
      <c r="CH983" s="4"/>
      <c r="CK983" s="4"/>
    </row>
    <row r="984" spans="1:89" ht="11.25" customHeight="1" x14ac:dyDescent="0.4">
      <c r="A984" s="17">
        <v>983</v>
      </c>
      <c r="B984" s="23"/>
      <c r="C984" s="14"/>
      <c r="D984" s="12" t="str">
        <f t="shared" si="105"/>
        <v/>
      </c>
      <c r="E984" s="12" t="str">
        <f t="shared" si="106"/>
        <v/>
      </c>
      <c r="F984" s="19"/>
      <c r="G984" s="20"/>
      <c r="H984" s="21">
        <f t="shared" si="107"/>
        <v>0</v>
      </c>
      <c r="I984" s="21">
        <f t="shared" si="108"/>
        <v>0</v>
      </c>
      <c r="J984" s="22">
        <f t="shared" si="109"/>
        <v>0</v>
      </c>
      <c r="K984" s="21">
        <f t="shared" si="110"/>
        <v>0</v>
      </c>
      <c r="L984" s="22">
        <f t="shared" si="111"/>
        <v>0</v>
      </c>
      <c r="M984" s="12" t="e">
        <f>VLOOKUP(請求明細!D984*1,コードリスト!A:E,5,FALSE)</f>
        <v>#VALUE!</v>
      </c>
      <c r="CF984" s="4"/>
      <c r="CH984" s="4"/>
      <c r="CK984" s="4"/>
    </row>
    <row r="985" spans="1:89" ht="11.25" customHeight="1" x14ac:dyDescent="0.4">
      <c r="A985" s="17">
        <v>984</v>
      </c>
      <c r="B985" s="23"/>
      <c r="C985" s="14"/>
      <c r="D985" s="12" t="str">
        <f t="shared" si="105"/>
        <v/>
      </c>
      <c r="E985" s="12" t="str">
        <f t="shared" si="106"/>
        <v/>
      </c>
      <c r="F985" s="19"/>
      <c r="G985" s="20"/>
      <c r="H985" s="21">
        <f t="shared" si="107"/>
        <v>0</v>
      </c>
      <c r="I985" s="21">
        <f t="shared" si="108"/>
        <v>0</v>
      </c>
      <c r="J985" s="22">
        <f t="shared" si="109"/>
        <v>0</v>
      </c>
      <c r="K985" s="21">
        <f t="shared" si="110"/>
        <v>0</v>
      </c>
      <c r="L985" s="22">
        <f t="shared" si="111"/>
        <v>0</v>
      </c>
      <c r="M985" s="12" t="e">
        <f>VLOOKUP(請求明細!D985*1,コードリスト!A:E,5,FALSE)</f>
        <v>#VALUE!</v>
      </c>
      <c r="CF985" s="4"/>
      <c r="CH985" s="4"/>
      <c r="CK985" s="4"/>
    </row>
    <row r="986" spans="1:89" ht="11.25" customHeight="1" x14ac:dyDescent="0.4">
      <c r="A986" s="17">
        <v>985</v>
      </c>
      <c r="B986" s="23"/>
      <c r="C986" s="14"/>
      <c r="D986" s="12" t="str">
        <f t="shared" si="105"/>
        <v/>
      </c>
      <c r="E986" s="12" t="str">
        <f t="shared" si="106"/>
        <v/>
      </c>
      <c r="F986" s="19"/>
      <c r="G986" s="20"/>
      <c r="H986" s="21">
        <f t="shared" si="107"/>
        <v>0</v>
      </c>
      <c r="I986" s="21">
        <f t="shared" si="108"/>
        <v>0</v>
      </c>
      <c r="J986" s="22">
        <f t="shared" si="109"/>
        <v>0</v>
      </c>
      <c r="K986" s="21">
        <f t="shared" si="110"/>
        <v>0</v>
      </c>
      <c r="L986" s="22">
        <f t="shared" si="111"/>
        <v>0</v>
      </c>
      <c r="M986" s="12" t="e">
        <f>VLOOKUP(請求明細!D986*1,コードリスト!A:E,5,FALSE)</f>
        <v>#VALUE!</v>
      </c>
      <c r="CF986" s="4"/>
      <c r="CH986" s="4"/>
      <c r="CK986" s="4"/>
    </row>
    <row r="987" spans="1:89" ht="11.25" customHeight="1" x14ac:dyDescent="0.4">
      <c r="A987" s="17">
        <v>986</v>
      </c>
      <c r="B987" s="23"/>
      <c r="C987" s="14"/>
      <c r="D987" s="12" t="str">
        <f t="shared" si="105"/>
        <v/>
      </c>
      <c r="E987" s="12" t="str">
        <f t="shared" si="106"/>
        <v/>
      </c>
      <c r="F987" s="19"/>
      <c r="G987" s="20"/>
      <c r="H987" s="21">
        <f t="shared" si="107"/>
        <v>0</v>
      </c>
      <c r="I987" s="21">
        <f t="shared" si="108"/>
        <v>0</v>
      </c>
      <c r="J987" s="22">
        <f t="shared" si="109"/>
        <v>0</v>
      </c>
      <c r="K987" s="21">
        <f t="shared" si="110"/>
        <v>0</v>
      </c>
      <c r="L987" s="22">
        <f t="shared" si="111"/>
        <v>0</v>
      </c>
      <c r="M987" s="12" t="e">
        <f>VLOOKUP(請求明細!D987*1,コードリスト!A:E,5,FALSE)</f>
        <v>#VALUE!</v>
      </c>
      <c r="CF987" s="4"/>
      <c r="CH987" s="4"/>
      <c r="CK987" s="4"/>
    </row>
    <row r="988" spans="1:89" ht="11.25" customHeight="1" x14ac:dyDescent="0.4">
      <c r="A988" s="17">
        <v>987</v>
      </c>
      <c r="B988" s="23"/>
      <c r="C988" s="14"/>
      <c r="D988" s="12" t="str">
        <f t="shared" si="105"/>
        <v/>
      </c>
      <c r="E988" s="12" t="str">
        <f t="shared" si="106"/>
        <v/>
      </c>
      <c r="F988" s="19"/>
      <c r="G988" s="20"/>
      <c r="H988" s="21">
        <f t="shared" si="107"/>
        <v>0</v>
      </c>
      <c r="I988" s="21">
        <f t="shared" si="108"/>
        <v>0</v>
      </c>
      <c r="J988" s="22">
        <f t="shared" si="109"/>
        <v>0</v>
      </c>
      <c r="K988" s="21">
        <f t="shared" si="110"/>
        <v>0</v>
      </c>
      <c r="L988" s="22">
        <f t="shared" si="111"/>
        <v>0</v>
      </c>
      <c r="M988" s="12" t="e">
        <f>VLOOKUP(請求明細!D988*1,コードリスト!A:E,5,FALSE)</f>
        <v>#VALUE!</v>
      </c>
      <c r="CF988" s="4"/>
      <c r="CH988" s="4"/>
      <c r="CK988" s="4"/>
    </row>
    <row r="989" spans="1:89" ht="11.25" customHeight="1" x14ac:dyDescent="0.4">
      <c r="A989" s="17">
        <v>988</v>
      </c>
      <c r="B989" s="23"/>
      <c r="C989" s="14"/>
      <c r="D989" s="12" t="str">
        <f t="shared" si="105"/>
        <v/>
      </c>
      <c r="E989" s="12" t="str">
        <f t="shared" si="106"/>
        <v/>
      </c>
      <c r="F989" s="19"/>
      <c r="G989" s="20"/>
      <c r="H989" s="21">
        <f t="shared" si="107"/>
        <v>0</v>
      </c>
      <c r="I989" s="21">
        <f t="shared" si="108"/>
        <v>0</v>
      </c>
      <c r="J989" s="22">
        <f t="shared" si="109"/>
        <v>0</v>
      </c>
      <c r="K989" s="21">
        <f t="shared" si="110"/>
        <v>0</v>
      </c>
      <c r="L989" s="22">
        <f t="shared" si="111"/>
        <v>0</v>
      </c>
      <c r="M989" s="12" t="e">
        <f>VLOOKUP(請求明細!D989*1,コードリスト!A:E,5,FALSE)</f>
        <v>#VALUE!</v>
      </c>
      <c r="CF989" s="4"/>
      <c r="CH989" s="4"/>
      <c r="CK989" s="4"/>
    </row>
    <row r="990" spans="1:89" ht="11.25" customHeight="1" x14ac:dyDescent="0.4">
      <c r="A990" s="17">
        <v>989</v>
      </c>
      <c r="B990" s="23"/>
      <c r="C990" s="14"/>
      <c r="D990" s="12" t="str">
        <f t="shared" si="105"/>
        <v/>
      </c>
      <c r="E990" s="12" t="str">
        <f t="shared" si="106"/>
        <v/>
      </c>
      <c r="F990" s="19"/>
      <c r="G990" s="20"/>
      <c r="H990" s="21">
        <f t="shared" si="107"/>
        <v>0</v>
      </c>
      <c r="I990" s="21">
        <f t="shared" si="108"/>
        <v>0</v>
      </c>
      <c r="J990" s="22">
        <f t="shared" si="109"/>
        <v>0</v>
      </c>
      <c r="K990" s="21">
        <f t="shared" si="110"/>
        <v>0</v>
      </c>
      <c r="L990" s="22">
        <f t="shared" si="111"/>
        <v>0</v>
      </c>
      <c r="M990" s="12" t="e">
        <f>VLOOKUP(請求明細!D990*1,コードリスト!A:E,5,FALSE)</f>
        <v>#VALUE!</v>
      </c>
      <c r="CF990" s="4"/>
      <c r="CH990" s="4"/>
      <c r="CK990" s="4"/>
    </row>
    <row r="991" spans="1:89" ht="11.25" customHeight="1" x14ac:dyDescent="0.4">
      <c r="A991" s="17">
        <v>990</v>
      </c>
      <c r="B991" s="23"/>
      <c r="C991" s="14"/>
      <c r="D991" s="12" t="str">
        <f t="shared" si="105"/>
        <v/>
      </c>
      <c r="E991" s="12" t="str">
        <f t="shared" si="106"/>
        <v/>
      </c>
      <c r="F991" s="19"/>
      <c r="G991" s="20"/>
      <c r="H991" s="21">
        <f t="shared" si="107"/>
        <v>0</v>
      </c>
      <c r="I991" s="21">
        <f t="shared" si="108"/>
        <v>0</v>
      </c>
      <c r="J991" s="22">
        <f t="shared" si="109"/>
        <v>0</v>
      </c>
      <c r="K991" s="21">
        <f t="shared" si="110"/>
        <v>0</v>
      </c>
      <c r="L991" s="22">
        <f t="shared" si="111"/>
        <v>0</v>
      </c>
      <c r="M991" s="12" t="e">
        <f>VLOOKUP(請求明細!D991*1,コードリスト!A:E,5,FALSE)</f>
        <v>#VALUE!</v>
      </c>
      <c r="CF991" s="4"/>
      <c r="CH991" s="4"/>
      <c r="CK991" s="4"/>
    </row>
    <row r="992" spans="1:89" ht="11.25" customHeight="1" x14ac:dyDescent="0.4">
      <c r="A992" s="17">
        <v>991</v>
      </c>
      <c r="B992" s="23"/>
      <c r="C992" s="14"/>
      <c r="D992" s="12" t="str">
        <f t="shared" si="105"/>
        <v/>
      </c>
      <c r="E992" s="12" t="str">
        <f t="shared" si="106"/>
        <v/>
      </c>
      <c r="F992" s="19"/>
      <c r="G992" s="20"/>
      <c r="H992" s="21">
        <f t="shared" si="107"/>
        <v>0</v>
      </c>
      <c r="I992" s="21">
        <f t="shared" si="108"/>
        <v>0</v>
      </c>
      <c r="J992" s="22">
        <f t="shared" si="109"/>
        <v>0</v>
      </c>
      <c r="K992" s="21">
        <f t="shared" si="110"/>
        <v>0</v>
      </c>
      <c r="L992" s="22">
        <f t="shared" si="111"/>
        <v>0</v>
      </c>
      <c r="M992" s="12" t="e">
        <f>VLOOKUP(請求明細!D992*1,コードリスト!A:E,5,FALSE)</f>
        <v>#VALUE!</v>
      </c>
      <c r="CF992" s="4"/>
      <c r="CH992" s="4"/>
      <c r="CK992" s="4"/>
    </row>
    <row r="993" spans="1:89" ht="11.25" customHeight="1" x14ac:dyDescent="0.4">
      <c r="A993" s="17">
        <v>992</v>
      </c>
      <c r="B993" s="23"/>
      <c r="C993" s="14"/>
      <c r="D993" s="12" t="str">
        <f t="shared" si="105"/>
        <v/>
      </c>
      <c r="E993" s="12" t="str">
        <f t="shared" si="106"/>
        <v/>
      </c>
      <c r="F993" s="19"/>
      <c r="G993" s="20"/>
      <c r="H993" s="21">
        <f t="shared" si="107"/>
        <v>0</v>
      </c>
      <c r="I993" s="21">
        <f t="shared" si="108"/>
        <v>0</v>
      </c>
      <c r="J993" s="22">
        <f t="shared" si="109"/>
        <v>0</v>
      </c>
      <c r="K993" s="21">
        <f t="shared" si="110"/>
        <v>0</v>
      </c>
      <c r="L993" s="22">
        <f t="shared" si="111"/>
        <v>0</v>
      </c>
      <c r="M993" s="12" t="e">
        <f>VLOOKUP(請求明細!D993*1,コードリスト!A:E,5,FALSE)</f>
        <v>#VALUE!</v>
      </c>
      <c r="CF993" s="4"/>
      <c r="CH993" s="4"/>
      <c r="CK993" s="4"/>
    </row>
    <row r="994" spans="1:89" ht="11.25" customHeight="1" x14ac:dyDescent="0.4">
      <c r="A994" s="17">
        <v>993</v>
      </c>
      <c r="B994" s="23"/>
      <c r="C994" s="14"/>
      <c r="D994" s="12" t="str">
        <f t="shared" si="105"/>
        <v/>
      </c>
      <c r="E994" s="12" t="str">
        <f t="shared" si="106"/>
        <v/>
      </c>
      <c r="F994" s="19"/>
      <c r="G994" s="20"/>
      <c r="H994" s="21">
        <f t="shared" si="107"/>
        <v>0</v>
      </c>
      <c r="I994" s="21">
        <f t="shared" si="108"/>
        <v>0</v>
      </c>
      <c r="J994" s="22">
        <f t="shared" si="109"/>
        <v>0</v>
      </c>
      <c r="K994" s="21">
        <f t="shared" si="110"/>
        <v>0</v>
      </c>
      <c r="L994" s="22">
        <f t="shared" si="111"/>
        <v>0</v>
      </c>
      <c r="M994" s="12" t="e">
        <f>VLOOKUP(請求明細!D994*1,コードリスト!A:E,5,FALSE)</f>
        <v>#VALUE!</v>
      </c>
      <c r="CF994" s="4"/>
      <c r="CH994" s="4"/>
      <c r="CK994" s="4"/>
    </row>
    <row r="995" spans="1:89" ht="11.25" customHeight="1" x14ac:dyDescent="0.4">
      <c r="A995" s="17">
        <v>994</v>
      </c>
      <c r="B995" s="23"/>
      <c r="C995" s="14"/>
      <c r="D995" s="12" t="str">
        <f t="shared" si="105"/>
        <v/>
      </c>
      <c r="E995" s="12" t="str">
        <f t="shared" si="106"/>
        <v/>
      </c>
      <c r="F995" s="19"/>
      <c r="G995" s="20"/>
      <c r="H995" s="21">
        <f t="shared" si="107"/>
        <v>0</v>
      </c>
      <c r="I995" s="21">
        <f t="shared" si="108"/>
        <v>0</v>
      </c>
      <c r="J995" s="22">
        <f t="shared" si="109"/>
        <v>0</v>
      </c>
      <c r="K995" s="21">
        <f t="shared" si="110"/>
        <v>0</v>
      </c>
      <c r="L995" s="22">
        <f t="shared" si="111"/>
        <v>0</v>
      </c>
      <c r="M995" s="12" t="e">
        <f>VLOOKUP(請求明細!D995*1,コードリスト!A:E,5,FALSE)</f>
        <v>#VALUE!</v>
      </c>
      <c r="CF995" s="4"/>
      <c r="CH995" s="4"/>
      <c r="CK995" s="4"/>
    </row>
    <row r="996" spans="1:89" ht="11.25" customHeight="1" x14ac:dyDescent="0.4">
      <c r="A996" s="17">
        <v>995</v>
      </c>
      <c r="B996" s="23"/>
      <c r="C996" s="14"/>
      <c r="D996" s="12" t="str">
        <f t="shared" si="105"/>
        <v/>
      </c>
      <c r="E996" s="12" t="str">
        <f t="shared" si="106"/>
        <v/>
      </c>
      <c r="F996" s="19"/>
      <c r="G996" s="20"/>
      <c r="H996" s="21">
        <f t="shared" si="107"/>
        <v>0</v>
      </c>
      <c r="I996" s="21">
        <f t="shared" si="108"/>
        <v>0</v>
      </c>
      <c r="J996" s="22">
        <f t="shared" si="109"/>
        <v>0</v>
      </c>
      <c r="K996" s="21">
        <f t="shared" si="110"/>
        <v>0</v>
      </c>
      <c r="L996" s="22">
        <f t="shared" si="111"/>
        <v>0</v>
      </c>
      <c r="M996" s="12" t="e">
        <f>VLOOKUP(請求明細!D996*1,コードリスト!A:E,5,FALSE)</f>
        <v>#VALUE!</v>
      </c>
      <c r="CF996" s="4"/>
      <c r="CH996" s="4"/>
      <c r="CK996" s="4"/>
    </row>
    <row r="997" spans="1:89" ht="11.25" customHeight="1" x14ac:dyDescent="0.4">
      <c r="A997" s="17">
        <v>996</v>
      </c>
      <c r="B997" s="23"/>
      <c r="C997" s="14"/>
      <c r="D997" s="12" t="str">
        <f t="shared" si="105"/>
        <v/>
      </c>
      <c r="E997" s="12" t="str">
        <f t="shared" si="106"/>
        <v/>
      </c>
      <c r="F997" s="19"/>
      <c r="G997" s="20"/>
      <c r="H997" s="21">
        <f t="shared" si="107"/>
        <v>0</v>
      </c>
      <c r="I997" s="21">
        <f t="shared" si="108"/>
        <v>0</v>
      </c>
      <c r="J997" s="22">
        <f t="shared" si="109"/>
        <v>0</v>
      </c>
      <c r="K997" s="21">
        <f t="shared" si="110"/>
        <v>0</v>
      </c>
      <c r="L997" s="22">
        <f t="shared" si="111"/>
        <v>0</v>
      </c>
      <c r="M997" s="12" t="e">
        <f>VLOOKUP(請求明細!D997*1,コードリスト!A:E,5,FALSE)</f>
        <v>#VALUE!</v>
      </c>
      <c r="CF997" s="4"/>
      <c r="CH997" s="4"/>
      <c r="CK997" s="4"/>
    </row>
    <row r="998" spans="1:89" ht="11.25" customHeight="1" x14ac:dyDescent="0.4">
      <c r="A998" s="17">
        <v>997</v>
      </c>
      <c r="B998" s="23"/>
      <c r="C998" s="14"/>
      <c r="D998" s="12" t="str">
        <f t="shared" si="105"/>
        <v/>
      </c>
      <c r="E998" s="12" t="str">
        <f t="shared" si="106"/>
        <v/>
      </c>
      <c r="F998" s="19"/>
      <c r="G998" s="20"/>
      <c r="H998" s="21">
        <f t="shared" si="107"/>
        <v>0</v>
      </c>
      <c r="I998" s="21">
        <f t="shared" si="108"/>
        <v>0</v>
      </c>
      <c r="J998" s="22">
        <f t="shared" si="109"/>
        <v>0</v>
      </c>
      <c r="K998" s="21">
        <f t="shared" si="110"/>
        <v>0</v>
      </c>
      <c r="L998" s="22">
        <f t="shared" si="111"/>
        <v>0</v>
      </c>
      <c r="M998" s="12" t="e">
        <f>VLOOKUP(請求明細!D998*1,コードリスト!A:E,5,FALSE)</f>
        <v>#VALUE!</v>
      </c>
      <c r="CF998" s="4"/>
      <c r="CH998" s="4"/>
      <c r="CK998" s="4"/>
    </row>
    <row r="999" spans="1:89" ht="11.25" customHeight="1" x14ac:dyDescent="0.4">
      <c r="A999" s="17">
        <v>998</v>
      </c>
      <c r="B999" s="23"/>
      <c r="C999" s="14"/>
      <c r="D999" s="12" t="str">
        <f t="shared" si="105"/>
        <v/>
      </c>
      <c r="E999" s="12" t="str">
        <f t="shared" si="106"/>
        <v/>
      </c>
      <c r="F999" s="19"/>
      <c r="G999" s="20"/>
      <c r="H999" s="21">
        <f t="shared" si="107"/>
        <v>0</v>
      </c>
      <c r="I999" s="21">
        <f t="shared" si="108"/>
        <v>0</v>
      </c>
      <c r="J999" s="22">
        <f t="shared" si="109"/>
        <v>0</v>
      </c>
      <c r="K999" s="21">
        <f t="shared" si="110"/>
        <v>0</v>
      </c>
      <c r="L999" s="22">
        <f t="shared" si="111"/>
        <v>0</v>
      </c>
      <c r="M999" s="12" t="e">
        <f>VLOOKUP(請求明細!D999*1,コードリスト!A:E,5,FALSE)</f>
        <v>#VALUE!</v>
      </c>
      <c r="CF999" s="4"/>
      <c r="CH999" s="4"/>
      <c r="CK999" s="4"/>
    </row>
    <row r="1000" spans="1:89" ht="11.25" customHeight="1" x14ac:dyDescent="0.4">
      <c r="A1000" s="17">
        <v>999</v>
      </c>
      <c r="B1000" s="23"/>
      <c r="C1000" s="14"/>
      <c r="D1000" s="12" t="str">
        <f t="shared" si="105"/>
        <v/>
      </c>
      <c r="E1000" s="12" t="str">
        <f t="shared" si="106"/>
        <v/>
      </c>
      <c r="F1000" s="19"/>
      <c r="G1000" s="20"/>
      <c r="H1000" s="21">
        <f t="shared" si="107"/>
        <v>0</v>
      </c>
      <c r="I1000" s="21">
        <f t="shared" si="108"/>
        <v>0</v>
      </c>
      <c r="J1000" s="22">
        <f t="shared" si="109"/>
        <v>0</v>
      </c>
      <c r="K1000" s="21">
        <f t="shared" si="110"/>
        <v>0</v>
      </c>
      <c r="L1000" s="22">
        <f t="shared" si="111"/>
        <v>0</v>
      </c>
      <c r="M1000" s="12" t="e">
        <f>VLOOKUP(請求明細!D1000*1,コードリスト!A:E,5,FALSE)</f>
        <v>#VALUE!</v>
      </c>
      <c r="CF1000" s="4"/>
      <c r="CH1000" s="4"/>
      <c r="CK1000" s="4"/>
    </row>
    <row r="1001" spans="1:89" x14ac:dyDescent="0.4">
      <c r="CF1001" s="4"/>
      <c r="CH1001" s="4"/>
      <c r="CK1001" s="4"/>
    </row>
    <row r="1002" spans="1:89" x14ac:dyDescent="0.4">
      <c r="CF1002" s="4"/>
      <c r="CH1002" s="4"/>
      <c r="CK1002" s="4"/>
    </row>
    <row r="1003" spans="1:89" x14ac:dyDescent="0.4">
      <c r="CF1003" s="4"/>
      <c r="CH1003" s="4"/>
      <c r="CK1003" s="4"/>
    </row>
    <row r="1004" spans="1:89" x14ac:dyDescent="0.4">
      <c r="CF1004" s="4"/>
      <c r="CH1004" s="4"/>
      <c r="CK1004" s="4"/>
    </row>
    <row r="1005" spans="1:89" x14ac:dyDescent="0.4">
      <c r="CF1005" s="4"/>
      <c r="CH1005" s="4"/>
      <c r="CK1005" s="4"/>
    </row>
    <row r="1006" spans="1:89" x14ac:dyDescent="0.4">
      <c r="CF1006" s="4"/>
      <c r="CH1006" s="4"/>
      <c r="CK1006" s="4"/>
    </row>
    <row r="1007" spans="1:89" x14ac:dyDescent="0.4">
      <c r="CF1007" s="4"/>
      <c r="CH1007" s="4"/>
      <c r="CK1007" s="4"/>
    </row>
    <row r="1008" spans="1:89" x14ac:dyDescent="0.4">
      <c r="CF1008" s="4"/>
      <c r="CH1008" s="4"/>
      <c r="CK1008" s="4"/>
    </row>
    <row r="1009" spans="84:89" x14ac:dyDescent="0.4">
      <c r="CF1009" s="4"/>
      <c r="CH1009" s="4"/>
      <c r="CK1009" s="4"/>
    </row>
    <row r="1010" spans="84:89" x14ac:dyDescent="0.4">
      <c r="CF1010" s="4"/>
      <c r="CH1010" s="4"/>
      <c r="CK1010" s="4"/>
    </row>
    <row r="1011" spans="84:89" x14ac:dyDescent="0.4">
      <c r="CF1011" s="4"/>
      <c r="CH1011" s="4"/>
      <c r="CK1011" s="4"/>
    </row>
    <row r="1012" spans="84:89" x14ac:dyDescent="0.4">
      <c r="CF1012" s="4"/>
      <c r="CH1012" s="4"/>
      <c r="CK1012" s="4"/>
    </row>
    <row r="1013" spans="84:89" x14ac:dyDescent="0.4">
      <c r="CF1013" s="4"/>
      <c r="CH1013" s="4"/>
      <c r="CK1013" s="4"/>
    </row>
    <row r="1014" spans="84:89" x14ac:dyDescent="0.4">
      <c r="CF1014" s="4"/>
      <c r="CH1014" s="4"/>
      <c r="CK1014" s="4"/>
    </row>
    <row r="1015" spans="84:89" x14ac:dyDescent="0.4">
      <c r="CF1015" s="4"/>
      <c r="CH1015" s="4"/>
      <c r="CK1015" s="4"/>
    </row>
    <row r="1016" spans="84:89" x14ac:dyDescent="0.4">
      <c r="CF1016" s="4"/>
      <c r="CH1016" s="4"/>
      <c r="CK1016" s="4"/>
    </row>
    <row r="1017" spans="84:89" x14ac:dyDescent="0.4">
      <c r="CF1017" s="4"/>
      <c r="CH1017" s="4"/>
      <c r="CK1017" s="4"/>
    </row>
    <row r="1018" spans="84:89" x14ac:dyDescent="0.4">
      <c r="CF1018" s="4"/>
      <c r="CH1018" s="4"/>
      <c r="CK1018" s="4"/>
    </row>
    <row r="1019" spans="84:89" x14ac:dyDescent="0.4">
      <c r="CF1019" s="4"/>
      <c r="CH1019" s="4"/>
      <c r="CK1019" s="4"/>
    </row>
    <row r="1020" spans="84:89" x14ac:dyDescent="0.4">
      <c r="CF1020" s="4"/>
      <c r="CH1020" s="4"/>
      <c r="CK1020" s="4"/>
    </row>
    <row r="1021" spans="84:89" x14ac:dyDescent="0.4">
      <c r="CF1021" s="4"/>
      <c r="CH1021" s="4"/>
      <c r="CK1021" s="4"/>
    </row>
    <row r="1022" spans="84:89" x14ac:dyDescent="0.4">
      <c r="CF1022" s="4"/>
      <c r="CH1022" s="4"/>
      <c r="CK1022" s="4"/>
    </row>
    <row r="1023" spans="84:89" x14ac:dyDescent="0.4">
      <c r="CF1023" s="4"/>
      <c r="CH1023" s="4"/>
      <c r="CK1023" s="4"/>
    </row>
    <row r="1024" spans="84:89" x14ac:dyDescent="0.4">
      <c r="CF1024" s="4"/>
      <c r="CH1024" s="4"/>
      <c r="CK1024" s="4"/>
    </row>
    <row r="1025" spans="84:89" x14ac:dyDescent="0.4">
      <c r="CF1025" s="4"/>
      <c r="CH1025" s="4"/>
      <c r="CK1025" s="4"/>
    </row>
    <row r="1026" spans="84:89" x14ac:dyDescent="0.4">
      <c r="CF1026" s="4"/>
      <c r="CH1026" s="4"/>
      <c r="CK1026" s="4"/>
    </row>
    <row r="1027" spans="84:89" x14ac:dyDescent="0.4">
      <c r="CF1027" s="4"/>
      <c r="CH1027" s="4"/>
      <c r="CK1027" s="4"/>
    </row>
    <row r="1028" spans="84:89" x14ac:dyDescent="0.4">
      <c r="CF1028" s="4"/>
      <c r="CH1028" s="4"/>
      <c r="CK1028" s="4"/>
    </row>
    <row r="1029" spans="84:89" x14ac:dyDescent="0.4">
      <c r="CF1029" s="4"/>
      <c r="CH1029" s="4"/>
      <c r="CK1029" s="4"/>
    </row>
    <row r="1030" spans="84:89" x14ac:dyDescent="0.4">
      <c r="CF1030" s="4"/>
      <c r="CH1030" s="4"/>
      <c r="CK1030" s="4"/>
    </row>
    <row r="1031" spans="84:89" x14ac:dyDescent="0.4">
      <c r="CF1031" s="4"/>
      <c r="CH1031" s="4"/>
      <c r="CK1031" s="4"/>
    </row>
    <row r="1032" spans="84:89" x14ac:dyDescent="0.4">
      <c r="CF1032" s="4"/>
      <c r="CH1032" s="4"/>
      <c r="CK1032" s="4"/>
    </row>
    <row r="1033" spans="84:89" x14ac:dyDescent="0.4">
      <c r="CF1033" s="4"/>
      <c r="CH1033" s="4"/>
      <c r="CK1033" s="4"/>
    </row>
    <row r="1034" spans="84:89" x14ac:dyDescent="0.4">
      <c r="CF1034" s="4"/>
      <c r="CH1034" s="4"/>
      <c r="CK1034" s="4"/>
    </row>
    <row r="1035" spans="84:89" x14ac:dyDescent="0.4">
      <c r="CF1035" s="4"/>
      <c r="CH1035" s="4"/>
      <c r="CK1035" s="4"/>
    </row>
    <row r="1036" spans="84:89" x14ac:dyDescent="0.4">
      <c r="CF1036" s="4"/>
      <c r="CH1036" s="4"/>
      <c r="CK1036" s="4"/>
    </row>
    <row r="1037" spans="84:89" x14ac:dyDescent="0.4">
      <c r="CF1037" s="4"/>
      <c r="CH1037" s="4"/>
      <c r="CK1037" s="4"/>
    </row>
    <row r="1038" spans="84:89" x14ac:dyDescent="0.4">
      <c r="CF1038" s="4"/>
      <c r="CH1038" s="4"/>
      <c r="CK1038" s="4"/>
    </row>
    <row r="1039" spans="84:89" x14ac:dyDescent="0.4">
      <c r="CF1039" s="4"/>
      <c r="CH1039" s="4"/>
      <c r="CK1039" s="4"/>
    </row>
    <row r="1040" spans="84:89" x14ac:dyDescent="0.4">
      <c r="CF1040" s="4"/>
      <c r="CH1040" s="4"/>
      <c r="CK1040" s="4"/>
    </row>
    <row r="1041" spans="84:89" x14ac:dyDescent="0.4">
      <c r="CF1041" s="4"/>
      <c r="CH1041" s="4"/>
      <c r="CK1041" s="4"/>
    </row>
    <row r="1042" spans="84:89" x14ac:dyDescent="0.4">
      <c r="CF1042" s="4"/>
      <c r="CH1042" s="4"/>
      <c r="CK1042" s="4"/>
    </row>
    <row r="1043" spans="84:89" x14ac:dyDescent="0.4">
      <c r="CF1043" s="4"/>
      <c r="CH1043" s="4"/>
      <c r="CK1043" s="4"/>
    </row>
    <row r="1044" spans="84:89" x14ac:dyDescent="0.4">
      <c r="CF1044" s="4"/>
      <c r="CH1044" s="4"/>
      <c r="CK1044" s="4"/>
    </row>
    <row r="1045" spans="84:89" x14ac:dyDescent="0.4">
      <c r="CF1045" s="4"/>
      <c r="CH1045" s="4"/>
      <c r="CK1045" s="4"/>
    </row>
    <row r="1046" spans="84:89" x14ac:dyDescent="0.4">
      <c r="CF1046" s="4"/>
      <c r="CH1046" s="4"/>
      <c r="CK1046" s="4"/>
    </row>
    <row r="1047" spans="84:89" x14ac:dyDescent="0.4">
      <c r="CF1047" s="4"/>
      <c r="CH1047" s="4"/>
      <c r="CK1047" s="4"/>
    </row>
    <row r="1048" spans="84:89" x14ac:dyDescent="0.4">
      <c r="CF1048" s="4"/>
      <c r="CH1048" s="4"/>
      <c r="CK1048" s="4"/>
    </row>
    <row r="1049" spans="84:89" x14ac:dyDescent="0.4">
      <c r="CF1049" s="4"/>
      <c r="CH1049" s="4"/>
      <c r="CK1049" s="4"/>
    </row>
    <row r="1050" spans="84:89" x14ac:dyDescent="0.4">
      <c r="CF1050" s="4"/>
      <c r="CH1050" s="4"/>
      <c r="CK1050" s="4"/>
    </row>
    <row r="1051" spans="84:89" x14ac:dyDescent="0.4">
      <c r="CF1051" s="4"/>
      <c r="CH1051" s="4"/>
      <c r="CK1051" s="4"/>
    </row>
    <row r="1052" spans="84:89" x14ac:dyDescent="0.4">
      <c r="CF1052" s="4"/>
      <c r="CH1052" s="4"/>
      <c r="CK1052" s="4"/>
    </row>
    <row r="1053" spans="84:89" x14ac:dyDescent="0.4">
      <c r="CF1053" s="4"/>
      <c r="CH1053" s="4"/>
      <c r="CK1053" s="4"/>
    </row>
    <row r="1054" spans="84:89" x14ac:dyDescent="0.4">
      <c r="CF1054" s="4"/>
      <c r="CH1054" s="4"/>
      <c r="CK1054" s="4"/>
    </row>
    <row r="1055" spans="84:89" x14ac:dyDescent="0.4">
      <c r="CF1055" s="4"/>
      <c r="CH1055" s="4"/>
      <c r="CK1055" s="4"/>
    </row>
    <row r="1056" spans="84:89" x14ac:dyDescent="0.4">
      <c r="CF1056" s="4"/>
      <c r="CH1056" s="4"/>
      <c r="CK1056" s="4"/>
    </row>
    <row r="1057" spans="84:89" x14ac:dyDescent="0.4">
      <c r="CF1057" s="4"/>
      <c r="CH1057" s="4"/>
      <c r="CK1057" s="4"/>
    </row>
    <row r="1058" spans="84:89" x14ac:dyDescent="0.4">
      <c r="CF1058" s="4"/>
      <c r="CH1058" s="4"/>
      <c r="CK1058" s="4"/>
    </row>
    <row r="1059" spans="84:89" x14ac:dyDescent="0.4">
      <c r="CF1059" s="4"/>
      <c r="CH1059" s="4"/>
      <c r="CK1059" s="4"/>
    </row>
    <row r="1060" spans="84:89" x14ac:dyDescent="0.4">
      <c r="CF1060" s="4"/>
      <c r="CH1060" s="4"/>
      <c r="CK1060" s="4"/>
    </row>
    <row r="1061" spans="84:89" x14ac:dyDescent="0.4">
      <c r="CF1061" s="4"/>
      <c r="CH1061" s="4"/>
      <c r="CK1061" s="4"/>
    </row>
    <row r="1062" spans="84:89" x14ac:dyDescent="0.4">
      <c r="CF1062" s="4"/>
      <c r="CH1062" s="4"/>
      <c r="CK1062" s="4"/>
    </row>
    <row r="1063" spans="84:89" x14ac:dyDescent="0.4">
      <c r="CF1063" s="4"/>
      <c r="CH1063" s="4"/>
      <c r="CK1063" s="4"/>
    </row>
    <row r="1064" spans="84:89" x14ac:dyDescent="0.4">
      <c r="CF1064" s="4"/>
      <c r="CH1064" s="4"/>
      <c r="CK1064" s="4"/>
    </row>
    <row r="1065" spans="84:89" x14ac:dyDescent="0.4">
      <c r="CF1065" s="4"/>
      <c r="CH1065" s="4"/>
      <c r="CK1065" s="4"/>
    </row>
    <row r="1066" spans="84:89" x14ac:dyDescent="0.4">
      <c r="CF1066" s="4"/>
      <c r="CH1066" s="4"/>
      <c r="CK1066" s="4"/>
    </row>
    <row r="1067" spans="84:89" x14ac:dyDescent="0.4">
      <c r="CF1067" s="4"/>
      <c r="CH1067" s="4"/>
      <c r="CK1067" s="4"/>
    </row>
    <row r="1068" spans="84:89" x14ac:dyDescent="0.4">
      <c r="CF1068" s="4"/>
      <c r="CH1068" s="4"/>
      <c r="CK1068" s="4"/>
    </row>
    <row r="1069" spans="84:89" x14ac:dyDescent="0.4">
      <c r="CF1069" s="4"/>
      <c r="CH1069" s="4"/>
      <c r="CK1069" s="4"/>
    </row>
    <row r="1070" spans="84:89" x14ac:dyDescent="0.4">
      <c r="CF1070" s="4"/>
      <c r="CH1070" s="4"/>
      <c r="CK1070" s="4"/>
    </row>
    <row r="1071" spans="84:89" x14ac:dyDescent="0.4">
      <c r="CF1071" s="4"/>
      <c r="CH1071" s="4"/>
      <c r="CK1071" s="4"/>
    </row>
    <row r="1072" spans="84:89" x14ac:dyDescent="0.4">
      <c r="CF1072" s="4"/>
      <c r="CH1072" s="4"/>
      <c r="CK1072" s="4"/>
    </row>
    <row r="1073" spans="84:89" x14ac:dyDescent="0.4">
      <c r="CF1073" s="4"/>
      <c r="CH1073" s="4"/>
      <c r="CK1073" s="4"/>
    </row>
    <row r="1074" spans="84:89" x14ac:dyDescent="0.4">
      <c r="CF1074" s="4"/>
      <c r="CH1074" s="4"/>
      <c r="CK1074" s="4"/>
    </row>
    <row r="1075" spans="84:89" x14ac:dyDescent="0.4">
      <c r="CF1075" s="4"/>
      <c r="CH1075" s="4"/>
      <c r="CK1075" s="4"/>
    </row>
    <row r="1076" spans="84:89" x14ac:dyDescent="0.4">
      <c r="CF1076" s="4"/>
      <c r="CH1076" s="4"/>
      <c r="CK1076" s="4"/>
    </row>
    <row r="1077" spans="84:89" x14ac:dyDescent="0.4">
      <c r="CF1077" s="4"/>
      <c r="CH1077" s="4"/>
      <c r="CK1077" s="4"/>
    </row>
    <row r="1078" spans="84:89" x14ac:dyDescent="0.4">
      <c r="CF1078" s="4"/>
      <c r="CH1078" s="4"/>
      <c r="CK1078" s="4"/>
    </row>
    <row r="1079" spans="84:89" x14ac:dyDescent="0.4">
      <c r="CF1079" s="4"/>
      <c r="CH1079" s="4"/>
      <c r="CK1079" s="4"/>
    </row>
    <row r="1080" spans="84:89" x14ac:dyDescent="0.4">
      <c r="CF1080" s="4"/>
      <c r="CH1080" s="4"/>
      <c r="CK1080" s="4"/>
    </row>
    <row r="1081" spans="84:89" x14ac:dyDescent="0.4">
      <c r="CF1081" s="4"/>
      <c r="CH1081" s="4"/>
      <c r="CK1081" s="4"/>
    </row>
    <row r="1082" spans="84:89" x14ac:dyDescent="0.4">
      <c r="CF1082" s="4"/>
      <c r="CH1082" s="4"/>
      <c r="CK1082" s="4"/>
    </row>
    <row r="1083" spans="84:89" x14ac:dyDescent="0.4">
      <c r="CF1083" s="4"/>
      <c r="CH1083" s="4"/>
      <c r="CK1083" s="4"/>
    </row>
    <row r="1084" spans="84:89" x14ac:dyDescent="0.4">
      <c r="CF1084" s="4"/>
      <c r="CH1084" s="4"/>
      <c r="CK1084" s="4"/>
    </row>
    <row r="1085" spans="84:89" x14ac:dyDescent="0.4">
      <c r="CF1085" s="4"/>
      <c r="CH1085" s="4"/>
      <c r="CK1085" s="4"/>
    </row>
    <row r="1086" spans="84:89" x14ac:dyDescent="0.4">
      <c r="CF1086" s="4"/>
      <c r="CH1086" s="4"/>
      <c r="CK1086" s="4"/>
    </row>
    <row r="1087" spans="84:89" x14ac:dyDescent="0.4">
      <c r="CF1087" s="4"/>
      <c r="CH1087" s="4"/>
      <c r="CK1087" s="4"/>
    </row>
    <row r="1088" spans="84:89" x14ac:dyDescent="0.4">
      <c r="CF1088" s="4"/>
      <c r="CH1088" s="4"/>
      <c r="CK1088" s="4"/>
    </row>
    <row r="1089" spans="84:89" x14ac:dyDescent="0.4">
      <c r="CF1089" s="4"/>
      <c r="CH1089" s="4"/>
      <c r="CK1089" s="4"/>
    </row>
    <row r="1090" spans="84:89" x14ac:dyDescent="0.4">
      <c r="CF1090" s="4"/>
      <c r="CH1090" s="4"/>
      <c r="CK1090" s="4"/>
    </row>
    <row r="1091" spans="84:89" x14ac:dyDescent="0.4">
      <c r="CF1091" s="4"/>
      <c r="CH1091" s="4"/>
      <c r="CK1091" s="4"/>
    </row>
    <row r="1092" spans="84:89" x14ac:dyDescent="0.4">
      <c r="CF1092" s="4"/>
      <c r="CH1092" s="4"/>
      <c r="CK1092" s="4"/>
    </row>
    <row r="1093" spans="84:89" x14ac:dyDescent="0.4">
      <c r="CF1093" s="4"/>
      <c r="CH1093" s="4"/>
      <c r="CK1093" s="4"/>
    </row>
    <row r="1094" spans="84:89" x14ac:dyDescent="0.4">
      <c r="CF1094" s="4"/>
      <c r="CH1094" s="4"/>
      <c r="CK1094" s="4"/>
    </row>
    <row r="1095" spans="84:89" x14ac:dyDescent="0.4">
      <c r="CF1095" s="4"/>
      <c r="CH1095" s="4"/>
      <c r="CK1095" s="4"/>
    </row>
    <row r="1096" spans="84:89" x14ac:dyDescent="0.4">
      <c r="CF1096" s="4"/>
      <c r="CH1096" s="4"/>
      <c r="CK1096" s="4"/>
    </row>
    <row r="1097" spans="84:89" x14ac:dyDescent="0.4">
      <c r="CF1097" s="4"/>
      <c r="CH1097" s="4"/>
      <c r="CK1097" s="4"/>
    </row>
    <row r="1098" spans="84:89" x14ac:dyDescent="0.4">
      <c r="CF1098" s="4"/>
      <c r="CH1098" s="4"/>
      <c r="CK1098" s="4"/>
    </row>
    <row r="1099" spans="84:89" x14ac:dyDescent="0.4">
      <c r="CF1099" s="4"/>
      <c r="CH1099" s="4"/>
      <c r="CK1099" s="4"/>
    </row>
    <row r="1100" spans="84:89" x14ac:dyDescent="0.4">
      <c r="CF1100" s="4"/>
      <c r="CH1100" s="4"/>
      <c r="CK1100" s="4"/>
    </row>
    <row r="1101" spans="84:89" x14ac:dyDescent="0.4">
      <c r="CF1101" s="4"/>
      <c r="CH1101" s="4"/>
      <c r="CK1101" s="4"/>
    </row>
    <row r="1102" spans="84:89" x14ac:dyDescent="0.4">
      <c r="CF1102" s="4"/>
      <c r="CH1102" s="4"/>
      <c r="CK1102" s="4"/>
    </row>
    <row r="1103" spans="84:89" x14ac:dyDescent="0.4">
      <c r="CF1103" s="4"/>
      <c r="CH1103" s="4"/>
      <c r="CK1103" s="4"/>
    </row>
    <row r="1104" spans="84:89" x14ac:dyDescent="0.4">
      <c r="CF1104" s="4"/>
      <c r="CH1104" s="4"/>
      <c r="CK1104" s="4"/>
    </row>
    <row r="1105" spans="84:89" x14ac:dyDescent="0.4">
      <c r="CF1105" s="4"/>
      <c r="CH1105" s="4"/>
      <c r="CK1105" s="4"/>
    </row>
    <row r="1106" spans="84:89" x14ac:dyDescent="0.4">
      <c r="CF1106" s="4"/>
      <c r="CH1106" s="4"/>
      <c r="CK1106" s="4"/>
    </row>
    <row r="1107" spans="84:89" x14ac:dyDescent="0.4">
      <c r="CF1107" s="4"/>
      <c r="CH1107" s="4"/>
      <c r="CK1107" s="4"/>
    </row>
    <row r="1108" spans="84:89" x14ac:dyDescent="0.4">
      <c r="CF1108" s="4"/>
      <c r="CH1108" s="4"/>
      <c r="CK1108" s="4"/>
    </row>
    <row r="1109" spans="84:89" x14ac:dyDescent="0.4">
      <c r="CF1109" s="4"/>
      <c r="CH1109" s="4"/>
      <c r="CK1109" s="4"/>
    </row>
    <row r="1110" spans="84:89" x14ac:dyDescent="0.4">
      <c r="CF1110" s="4"/>
      <c r="CH1110" s="4"/>
      <c r="CK1110" s="4"/>
    </row>
    <row r="1111" spans="84:89" x14ac:dyDescent="0.4">
      <c r="CF1111" s="4"/>
      <c r="CH1111" s="4"/>
      <c r="CK1111" s="4"/>
    </row>
    <row r="1112" spans="84:89" x14ac:dyDescent="0.4">
      <c r="CF1112" s="4"/>
      <c r="CH1112" s="4"/>
      <c r="CK1112" s="4"/>
    </row>
    <row r="1113" spans="84:89" x14ac:dyDescent="0.4">
      <c r="CF1113" s="4"/>
      <c r="CH1113" s="4"/>
      <c r="CK1113" s="4"/>
    </row>
    <row r="1114" spans="84:89" x14ac:dyDescent="0.4">
      <c r="CF1114" s="4"/>
      <c r="CH1114" s="4"/>
      <c r="CK1114" s="4"/>
    </row>
    <row r="1115" spans="84:89" x14ac:dyDescent="0.4">
      <c r="CF1115" s="4"/>
      <c r="CH1115" s="4"/>
      <c r="CK1115" s="4"/>
    </row>
    <row r="1116" spans="84:89" x14ac:dyDescent="0.4">
      <c r="CF1116" s="4"/>
      <c r="CH1116" s="4"/>
      <c r="CK1116" s="4"/>
    </row>
    <row r="1117" spans="84:89" x14ac:dyDescent="0.4">
      <c r="CF1117" s="4"/>
      <c r="CH1117" s="4"/>
      <c r="CK1117" s="4"/>
    </row>
    <row r="1118" spans="84:89" x14ac:dyDescent="0.4">
      <c r="CF1118" s="4"/>
      <c r="CH1118" s="4"/>
      <c r="CK1118" s="4"/>
    </row>
    <row r="1119" spans="84:89" x14ac:dyDescent="0.4">
      <c r="CF1119" s="4"/>
      <c r="CH1119" s="4"/>
      <c r="CK1119" s="4"/>
    </row>
    <row r="1120" spans="84:89" x14ac:dyDescent="0.4">
      <c r="CF1120" s="4"/>
      <c r="CH1120" s="4"/>
      <c r="CK1120" s="4"/>
    </row>
    <row r="1121" spans="84:89" x14ac:dyDescent="0.4">
      <c r="CF1121" s="4"/>
      <c r="CH1121" s="4"/>
      <c r="CK1121" s="4"/>
    </row>
    <row r="1122" spans="84:89" x14ac:dyDescent="0.4">
      <c r="CF1122" s="4"/>
      <c r="CH1122" s="4"/>
      <c r="CK1122" s="4"/>
    </row>
    <row r="1123" spans="84:89" x14ac:dyDescent="0.4">
      <c r="CF1123" s="4"/>
      <c r="CH1123" s="4"/>
      <c r="CK1123" s="4"/>
    </row>
    <row r="1124" spans="84:89" x14ac:dyDescent="0.4">
      <c r="CF1124" s="4"/>
      <c r="CH1124" s="4"/>
      <c r="CK1124" s="4"/>
    </row>
    <row r="1125" spans="84:89" x14ac:dyDescent="0.4">
      <c r="CF1125" s="4"/>
      <c r="CH1125" s="4"/>
      <c r="CK1125" s="4"/>
    </row>
    <row r="1126" spans="84:89" x14ac:dyDescent="0.4">
      <c r="CF1126" s="4"/>
      <c r="CH1126" s="4"/>
      <c r="CK1126" s="4"/>
    </row>
    <row r="1127" spans="84:89" x14ac:dyDescent="0.4">
      <c r="CF1127" s="4"/>
      <c r="CH1127" s="4"/>
      <c r="CK1127" s="4"/>
    </row>
    <row r="1128" spans="84:89" x14ac:dyDescent="0.4">
      <c r="CF1128" s="4"/>
      <c r="CH1128" s="4"/>
      <c r="CK1128" s="4"/>
    </row>
    <row r="1129" spans="84:89" x14ac:dyDescent="0.4">
      <c r="CF1129" s="4"/>
      <c r="CH1129" s="4"/>
      <c r="CK1129" s="4"/>
    </row>
    <row r="1130" spans="84:89" x14ac:dyDescent="0.4">
      <c r="CF1130" s="4"/>
      <c r="CH1130" s="4"/>
      <c r="CK1130" s="4"/>
    </row>
    <row r="1131" spans="84:89" x14ac:dyDescent="0.4">
      <c r="CF1131" s="4"/>
      <c r="CH1131" s="4"/>
      <c r="CK1131" s="4"/>
    </row>
    <row r="1132" spans="84:89" x14ac:dyDescent="0.4">
      <c r="CF1132" s="4"/>
      <c r="CH1132" s="4"/>
      <c r="CK1132" s="4"/>
    </row>
    <row r="1133" spans="84:89" x14ac:dyDescent="0.4">
      <c r="CF1133" s="4"/>
      <c r="CH1133" s="4"/>
      <c r="CK1133" s="4"/>
    </row>
    <row r="1134" spans="84:89" x14ac:dyDescent="0.4">
      <c r="CF1134" s="4"/>
      <c r="CH1134" s="4"/>
      <c r="CK1134" s="4"/>
    </row>
    <row r="1135" spans="84:89" x14ac:dyDescent="0.4">
      <c r="CF1135" s="4"/>
      <c r="CH1135" s="4"/>
      <c r="CK1135" s="4"/>
    </row>
    <row r="1136" spans="84:89" x14ac:dyDescent="0.4">
      <c r="CF1136" s="4"/>
      <c r="CH1136" s="4"/>
      <c r="CK1136" s="4"/>
    </row>
    <row r="1137" spans="84:89" x14ac:dyDescent="0.4">
      <c r="CF1137" s="4"/>
      <c r="CH1137" s="4"/>
      <c r="CK1137" s="4"/>
    </row>
    <row r="1138" spans="84:89" x14ac:dyDescent="0.4">
      <c r="CF1138" s="4"/>
      <c r="CH1138" s="4"/>
      <c r="CK1138" s="4"/>
    </row>
    <row r="1139" spans="84:89" x14ac:dyDescent="0.4">
      <c r="CF1139" s="4"/>
      <c r="CH1139" s="4"/>
      <c r="CK1139" s="4"/>
    </row>
    <row r="1140" spans="84:89" x14ac:dyDescent="0.4">
      <c r="CF1140" s="4"/>
      <c r="CH1140" s="4"/>
      <c r="CK1140" s="4"/>
    </row>
    <row r="1141" spans="84:89" x14ac:dyDescent="0.4">
      <c r="CF1141" s="4"/>
      <c r="CH1141" s="4"/>
      <c r="CK1141" s="4"/>
    </row>
    <row r="1142" spans="84:89" x14ac:dyDescent="0.4">
      <c r="CF1142" s="4"/>
      <c r="CH1142" s="4"/>
      <c r="CK1142" s="4"/>
    </row>
    <row r="1143" spans="84:89" x14ac:dyDescent="0.4">
      <c r="CF1143" s="4"/>
      <c r="CH1143" s="4"/>
      <c r="CK1143" s="4"/>
    </row>
    <row r="1144" spans="84:89" x14ac:dyDescent="0.4">
      <c r="CF1144" s="4"/>
      <c r="CH1144" s="4"/>
      <c r="CK1144" s="4"/>
    </row>
    <row r="1145" spans="84:89" x14ac:dyDescent="0.4">
      <c r="CF1145" s="4"/>
      <c r="CH1145" s="4"/>
      <c r="CK1145" s="4"/>
    </row>
    <row r="1146" spans="84:89" x14ac:dyDescent="0.4">
      <c r="CF1146" s="4"/>
      <c r="CH1146" s="4"/>
      <c r="CK1146" s="4"/>
    </row>
    <row r="1147" spans="84:89" x14ac:dyDescent="0.4">
      <c r="CF1147" s="4"/>
      <c r="CH1147" s="4"/>
      <c r="CK1147" s="4"/>
    </row>
    <row r="1148" spans="84:89" x14ac:dyDescent="0.4">
      <c r="CF1148" s="4"/>
      <c r="CH1148" s="4"/>
      <c r="CK1148" s="4"/>
    </row>
    <row r="1149" spans="84:89" x14ac:dyDescent="0.4">
      <c r="CF1149" s="4"/>
      <c r="CH1149" s="4"/>
      <c r="CK1149" s="4"/>
    </row>
    <row r="1150" spans="84:89" x14ac:dyDescent="0.4">
      <c r="CF1150" s="4"/>
      <c r="CH1150" s="4"/>
      <c r="CK1150" s="4"/>
    </row>
    <row r="1151" spans="84:89" x14ac:dyDescent="0.4">
      <c r="CF1151" s="4"/>
      <c r="CH1151" s="4"/>
      <c r="CK1151" s="4"/>
    </row>
    <row r="1152" spans="84:89" x14ac:dyDescent="0.4">
      <c r="CF1152" s="4"/>
      <c r="CH1152" s="4"/>
      <c r="CK1152" s="4"/>
    </row>
    <row r="1153" spans="84:89" x14ac:dyDescent="0.4">
      <c r="CF1153" s="4"/>
      <c r="CH1153" s="4"/>
      <c r="CK1153" s="4"/>
    </row>
    <row r="1154" spans="84:89" x14ac:dyDescent="0.4">
      <c r="CF1154" s="4"/>
      <c r="CH1154" s="4"/>
      <c r="CK1154" s="4"/>
    </row>
    <row r="1155" spans="84:89" x14ac:dyDescent="0.4">
      <c r="CF1155" s="4"/>
      <c r="CH1155" s="4"/>
      <c r="CK1155" s="4"/>
    </row>
    <row r="1156" spans="84:89" x14ac:dyDescent="0.4">
      <c r="CF1156" s="4"/>
      <c r="CH1156" s="4"/>
      <c r="CK1156" s="4"/>
    </row>
    <row r="1157" spans="84:89" x14ac:dyDescent="0.4">
      <c r="CF1157" s="4"/>
      <c r="CH1157" s="4"/>
      <c r="CK1157" s="4"/>
    </row>
    <row r="1158" spans="84:89" x14ac:dyDescent="0.4">
      <c r="CF1158" s="4"/>
      <c r="CH1158" s="4"/>
      <c r="CK1158" s="4"/>
    </row>
    <row r="1159" spans="84:89" x14ac:dyDescent="0.4">
      <c r="CF1159" s="4"/>
      <c r="CH1159" s="4"/>
      <c r="CK1159" s="4"/>
    </row>
    <row r="1160" spans="84:89" x14ac:dyDescent="0.4">
      <c r="CF1160" s="4"/>
      <c r="CH1160" s="4"/>
      <c r="CK1160" s="4"/>
    </row>
    <row r="1161" spans="84:89" x14ac:dyDescent="0.4">
      <c r="CF1161" s="4"/>
      <c r="CH1161" s="4"/>
      <c r="CK1161" s="4"/>
    </row>
    <row r="1162" spans="84:89" x14ac:dyDescent="0.4">
      <c r="CF1162" s="4"/>
      <c r="CH1162" s="4"/>
      <c r="CK1162" s="4"/>
    </row>
    <row r="1163" spans="84:89" x14ac:dyDescent="0.4">
      <c r="CF1163" s="4"/>
      <c r="CH1163" s="4"/>
      <c r="CK1163" s="4"/>
    </row>
    <row r="1164" spans="84:89" x14ac:dyDescent="0.4">
      <c r="CF1164" s="4"/>
      <c r="CH1164" s="4"/>
      <c r="CK1164" s="4"/>
    </row>
    <row r="1165" spans="84:89" x14ac:dyDescent="0.4">
      <c r="CF1165" s="4"/>
      <c r="CH1165" s="4"/>
      <c r="CK1165" s="4"/>
    </row>
    <row r="1166" spans="84:89" x14ac:dyDescent="0.4">
      <c r="CF1166" s="4"/>
      <c r="CH1166" s="4"/>
      <c r="CK1166" s="4"/>
    </row>
    <row r="1167" spans="84:89" x14ac:dyDescent="0.4">
      <c r="CF1167" s="4"/>
      <c r="CH1167" s="4"/>
      <c r="CK1167" s="4"/>
    </row>
    <row r="1168" spans="84:89" x14ac:dyDescent="0.4">
      <c r="CF1168" s="4"/>
      <c r="CH1168" s="4"/>
      <c r="CK1168" s="4"/>
    </row>
    <row r="1169" spans="84:89" x14ac:dyDescent="0.4">
      <c r="CF1169" s="4"/>
      <c r="CH1169" s="4"/>
      <c r="CK1169" s="4"/>
    </row>
    <row r="1170" spans="84:89" x14ac:dyDescent="0.4">
      <c r="CF1170" s="4"/>
      <c r="CH1170" s="4"/>
      <c r="CK1170" s="4"/>
    </row>
    <row r="1171" spans="84:89" x14ac:dyDescent="0.4">
      <c r="CF1171" s="4"/>
      <c r="CH1171" s="4"/>
      <c r="CK1171" s="4"/>
    </row>
    <row r="1172" spans="84:89" x14ac:dyDescent="0.4">
      <c r="CF1172" s="4"/>
      <c r="CH1172" s="4"/>
      <c r="CK1172" s="4"/>
    </row>
    <row r="1173" spans="84:89" x14ac:dyDescent="0.4">
      <c r="CF1173" s="4"/>
      <c r="CH1173" s="4"/>
      <c r="CK1173" s="4"/>
    </row>
    <row r="1174" spans="84:89" x14ac:dyDescent="0.4">
      <c r="CF1174" s="4"/>
      <c r="CH1174" s="4"/>
      <c r="CK1174" s="4"/>
    </row>
    <row r="1175" spans="84:89" x14ac:dyDescent="0.4">
      <c r="CF1175" s="4"/>
      <c r="CH1175" s="4"/>
      <c r="CK1175" s="4"/>
    </row>
    <row r="1176" spans="84:89" x14ac:dyDescent="0.4">
      <c r="CF1176" s="4"/>
      <c r="CH1176" s="4"/>
      <c r="CK1176" s="4"/>
    </row>
    <row r="1177" spans="84:89" x14ac:dyDescent="0.4">
      <c r="CF1177" s="4"/>
      <c r="CH1177" s="4"/>
      <c r="CK1177" s="4"/>
    </row>
    <row r="1178" spans="84:89" x14ac:dyDescent="0.4">
      <c r="CF1178" s="4"/>
      <c r="CH1178" s="4"/>
      <c r="CK1178" s="4"/>
    </row>
    <row r="1179" spans="84:89" x14ac:dyDescent="0.4">
      <c r="CF1179" s="4"/>
      <c r="CH1179" s="4"/>
      <c r="CK1179" s="4"/>
    </row>
    <row r="1180" spans="84:89" x14ac:dyDescent="0.4">
      <c r="CF1180" s="4"/>
      <c r="CH1180" s="4"/>
      <c r="CK1180" s="4"/>
    </row>
    <row r="1181" spans="84:89" x14ac:dyDescent="0.4">
      <c r="CF1181" s="4"/>
      <c r="CH1181" s="4"/>
      <c r="CK1181" s="4"/>
    </row>
    <row r="1182" spans="84:89" x14ac:dyDescent="0.4">
      <c r="CF1182" s="4"/>
      <c r="CH1182" s="4"/>
      <c r="CK1182" s="4"/>
    </row>
    <row r="1183" spans="84:89" x14ac:dyDescent="0.4">
      <c r="CF1183" s="4"/>
      <c r="CH1183" s="4"/>
      <c r="CK1183" s="4"/>
    </row>
    <row r="1184" spans="84:89" x14ac:dyDescent="0.4">
      <c r="CF1184" s="4"/>
      <c r="CH1184" s="4"/>
      <c r="CK1184" s="4"/>
    </row>
    <row r="1185" spans="84:89" x14ac:dyDescent="0.4">
      <c r="CF1185" s="4"/>
      <c r="CH1185" s="4"/>
      <c r="CK1185" s="4"/>
    </row>
    <row r="1186" spans="84:89" x14ac:dyDescent="0.4">
      <c r="CF1186" s="4"/>
      <c r="CH1186" s="4"/>
      <c r="CK1186" s="4"/>
    </row>
    <row r="1187" spans="84:89" x14ac:dyDescent="0.4">
      <c r="CF1187" s="4"/>
      <c r="CH1187" s="4"/>
      <c r="CK1187" s="4"/>
    </row>
    <row r="1188" spans="84:89" x14ac:dyDescent="0.4">
      <c r="CF1188" s="4"/>
      <c r="CH1188" s="4"/>
      <c r="CK1188" s="4"/>
    </row>
    <row r="1189" spans="84:89" x14ac:dyDescent="0.4">
      <c r="CF1189" s="4"/>
      <c r="CH1189" s="4"/>
      <c r="CK1189" s="4"/>
    </row>
    <row r="1190" spans="84:89" x14ac:dyDescent="0.4">
      <c r="CF1190" s="4"/>
      <c r="CH1190" s="4"/>
      <c r="CK1190" s="4"/>
    </row>
    <row r="1191" spans="84:89" x14ac:dyDescent="0.4">
      <c r="CF1191" s="4"/>
      <c r="CH1191" s="4"/>
      <c r="CK1191" s="4"/>
    </row>
    <row r="1192" spans="84:89" x14ac:dyDescent="0.4">
      <c r="CF1192" s="4"/>
      <c r="CH1192" s="4"/>
      <c r="CK1192" s="4"/>
    </row>
    <row r="1193" spans="84:89" x14ac:dyDescent="0.4">
      <c r="CF1193" s="4"/>
      <c r="CH1193" s="4"/>
      <c r="CK1193" s="4"/>
    </row>
    <row r="1194" spans="84:89" x14ac:dyDescent="0.4">
      <c r="CF1194" s="4"/>
      <c r="CH1194" s="4"/>
      <c r="CK1194" s="4"/>
    </row>
    <row r="1195" spans="84:89" x14ac:dyDescent="0.4">
      <c r="CF1195" s="4"/>
      <c r="CH1195" s="4"/>
      <c r="CK1195" s="4"/>
    </row>
    <row r="1196" spans="84:89" x14ac:dyDescent="0.4">
      <c r="CF1196" s="4"/>
      <c r="CH1196" s="4"/>
      <c r="CK1196" s="4"/>
    </row>
    <row r="1197" spans="84:89" x14ac:dyDescent="0.4">
      <c r="CF1197" s="4"/>
      <c r="CH1197" s="4"/>
      <c r="CK1197" s="4"/>
    </row>
    <row r="1198" spans="84:89" x14ac:dyDescent="0.4">
      <c r="CF1198" s="4"/>
      <c r="CH1198" s="4"/>
      <c r="CK1198" s="4"/>
    </row>
    <row r="1199" spans="84:89" x14ac:dyDescent="0.4">
      <c r="CF1199" s="4"/>
      <c r="CH1199" s="4"/>
      <c r="CK1199" s="4"/>
    </row>
    <row r="1200" spans="84:89" x14ac:dyDescent="0.4">
      <c r="CF1200" s="4"/>
      <c r="CH1200" s="4"/>
      <c r="CK1200" s="4"/>
    </row>
    <row r="1201" spans="84:89" x14ac:dyDescent="0.4">
      <c r="CF1201" s="4"/>
      <c r="CH1201" s="4"/>
      <c r="CK1201" s="4"/>
    </row>
    <row r="1202" spans="84:89" x14ac:dyDescent="0.4">
      <c r="CF1202" s="4"/>
      <c r="CH1202" s="4"/>
      <c r="CK1202" s="4"/>
    </row>
    <row r="1203" spans="84:89" x14ac:dyDescent="0.4">
      <c r="CF1203" s="4"/>
      <c r="CH1203" s="4"/>
      <c r="CK1203" s="4"/>
    </row>
    <row r="1204" spans="84:89" x14ac:dyDescent="0.4">
      <c r="CF1204" s="4"/>
      <c r="CH1204" s="4"/>
      <c r="CK1204" s="4"/>
    </row>
    <row r="1205" spans="84:89" x14ac:dyDescent="0.4">
      <c r="CF1205" s="4"/>
      <c r="CH1205" s="4"/>
      <c r="CK1205" s="4"/>
    </row>
    <row r="1206" spans="84:89" x14ac:dyDescent="0.4">
      <c r="CF1206" s="4"/>
      <c r="CH1206" s="4"/>
      <c r="CK1206" s="4"/>
    </row>
    <row r="1207" spans="84:89" x14ac:dyDescent="0.4">
      <c r="CF1207" s="4"/>
      <c r="CH1207" s="4"/>
      <c r="CK1207" s="4"/>
    </row>
    <row r="1208" spans="84:89" x14ac:dyDescent="0.4">
      <c r="CF1208" s="4"/>
      <c r="CH1208" s="4"/>
      <c r="CK1208" s="4"/>
    </row>
    <row r="1209" spans="84:89" x14ac:dyDescent="0.4">
      <c r="CF1209" s="4"/>
      <c r="CH1209" s="4"/>
      <c r="CK1209" s="4"/>
    </row>
    <row r="1210" spans="84:89" x14ac:dyDescent="0.4">
      <c r="CF1210" s="4"/>
      <c r="CH1210" s="4"/>
      <c r="CK1210" s="4"/>
    </row>
    <row r="1211" spans="84:89" x14ac:dyDescent="0.4">
      <c r="CF1211" s="4"/>
      <c r="CH1211" s="4"/>
      <c r="CK1211" s="4"/>
    </row>
    <row r="1212" spans="84:89" x14ac:dyDescent="0.4">
      <c r="CF1212" s="4"/>
      <c r="CH1212" s="4"/>
      <c r="CK1212" s="4"/>
    </row>
    <row r="1213" spans="84:89" x14ac:dyDescent="0.4">
      <c r="CF1213" s="4"/>
      <c r="CH1213" s="4"/>
      <c r="CK1213" s="4"/>
    </row>
    <row r="1214" spans="84:89" x14ac:dyDescent="0.4">
      <c r="CF1214" s="4"/>
      <c r="CH1214" s="4"/>
      <c r="CK1214" s="4"/>
    </row>
    <row r="1215" spans="84:89" x14ac:dyDescent="0.4">
      <c r="CF1215" s="4"/>
      <c r="CH1215" s="4"/>
      <c r="CK1215" s="4"/>
    </row>
    <row r="1216" spans="84:89" x14ac:dyDescent="0.4">
      <c r="CF1216" s="4"/>
      <c r="CH1216" s="4"/>
      <c r="CK1216" s="4"/>
    </row>
    <row r="1217" spans="84:89" x14ac:dyDescent="0.4">
      <c r="CF1217" s="4"/>
      <c r="CH1217" s="4"/>
      <c r="CK1217" s="4"/>
    </row>
    <row r="1218" spans="84:89" x14ac:dyDescent="0.4">
      <c r="CF1218" s="4"/>
      <c r="CH1218" s="4"/>
      <c r="CK1218" s="4"/>
    </row>
    <row r="1219" spans="84:89" x14ac:dyDescent="0.4">
      <c r="CF1219" s="4"/>
      <c r="CH1219" s="4"/>
      <c r="CK1219" s="4"/>
    </row>
    <row r="1220" spans="84:89" x14ac:dyDescent="0.4">
      <c r="CF1220" s="4"/>
      <c r="CH1220" s="4"/>
      <c r="CK1220" s="4"/>
    </row>
    <row r="1221" spans="84:89" x14ac:dyDescent="0.4">
      <c r="CF1221" s="4"/>
      <c r="CH1221" s="4"/>
      <c r="CK1221" s="4"/>
    </row>
    <row r="1222" spans="84:89" x14ac:dyDescent="0.4">
      <c r="CF1222" s="4"/>
      <c r="CH1222" s="4"/>
      <c r="CK1222" s="4"/>
    </row>
    <row r="1223" spans="84:89" x14ac:dyDescent="0.4">
      <c r="CF1223" s="4"/>
      <c r="CH1223" s="4"/>
      <c r="CK1223" s="4"/>
    </row>
    <row r="1224" spans="84:89" x14ac:dyDescent="0.4">
      <c r="CF1224" s="4"/>
      <c r="CH1224" s="4"/>
      <c r="CK1224" s="4"/>
    </row>
    <row r="1225" spans="84:89" x14ac:dyDescent="0.4">
      <c r="CF1225" s="4"/>
      <c r="CH1225" s="4"/>
      <c r="CK1225" s="4"/>
    </row>
    <row r="1226" spans="84:89" x14ac:dyDescent="0.4">
      <c r="CF1226" s="4"/>
      <c r="CH1226" s="4"/>
      <c r="CK1226" s="4"/>
    </row>
    <row r="1227" spans="84:89" x14ac:dyDescent="0.4">
      <c r="CF1227" s="4"/>
      <c r="CH1227" s="4"/>
      <c r="CK1227" s="4"/>
    </row>
    <row r="1228" spans="84:89" x14ac:dyDescent="0.4">
      <c r="CF1228" s="4"/>
      <c r="CH1228" s="4"/>
      <c r="CK1228" s="4"/>
    </row>
    <row r="1229" spans="84:89" x14ac:dyDescent="0.4">
      <c r="CF1229" s="4"/>
      <c r="CH1229" s="4"/>
      <c r="CK1229" s="4"/>
    </row>
    <row r="1230" spans="84:89" x14ac:dyDescent="0.4">
      <c r="CF1230" s="4"/>
      <c r="CH1230" s="4"/>
      <c r="CK1230" s="4"/>
    </row>
    <row r="1231" spans="84:89" x14ac:dyDescent="0.4">
      <c r="CF1231" s="4"/>
      <c r="CH1231" s="4"/>
      <c r="CK1231" s="4"/>
    </row>
    <row r="1232" spans="84:89" x14ac:dyDescent="0.4">
      <c r="CF1232" s="4"/>
      <c r="CH1232" s="4"/>
      <c r="CK1232" s="4"/>
    </row>
    <row r="1233" spans="84:89" x14ac:dyDescent="0.4">
      <c r="CF1233" s="4"/>
      <c r="CH1233" s="4"/>
      <c r="CK1233" s="4"/>
    </row>
    <row r="1234" spans="84:89" x14ac:dyDescent="0.4">
      <c r="CF1234" s="4"/>
      <c r="CH1234" s="4"/>
      <c r="CK1234" s="4"/>
    </row>
    <row r="1235" spans="84:89" x14ac:dyDescent="0.4">
      <c r="CF1235" s="4"/>
      <c r="CH1235" s="4"/>
      <c r="CK1235" s="4"/>
    </row>
    <row r="1236" spans="84:89" x14ac:dyDescent="0.4">
      <c r="CF1236" s="4"/>
      <c r="CH1236" s="4"/>
      <c r="CK1236" s="4"/>
    </row>
    <row r="1237" spans="84:89" x14ac:dyDescent="0.4">
      <c r="CF1237" s="4"/>
      <c r="CH1237" s="4"/>
      <c r="CK1237" s="4"/>
    </row>
    <row r="1238" spans="84:89" x14ac:dyDescent="0.4">
      <c r="CF1238" s="4"/>
      <c r="CH1238" s="4"/>
      <c r="CK1238" s="4"/>
    </row>
    <row r="1239" spans="84:89" x14ac:dyDescent="0.4">
      <c r="CF1239" s="4"/>
      <c r="CH1239" s="4"/>
      <c r="CK1239" s="4"/>
    </row>
    <row r="1240" spans="84:89" x14ac:dyDescent="0.4">
      <c r="CF1240" s="4"/>
      <c r="CH1240" s="4"/>
      <c r="CK1240" s="4"/>
    </row>
    <row r="1241" spans="84:89" x14ac:dyDescent="0.4">
      <c r="CF1241" s="4"/>
      <c r="CH1241" s="4"/>
      <c r="CK1241" s="4"/>
    </row>
    <row r="1242" spans="84:89" x14ac:dyDescent="0.4">
      <c r="CF1242" s="4"/>
      <c r="CH1242" s="4"/>
      <c r="CK1242" s="4"/>
    </row>
    <row r="1243" spans="84:89" x14ac:dyDescent="0.4">
      <c r="CF1243" s="4"/>
      <c r="CH1243" s="4"/>
      <c r="CK1243" s="4"/>
    </row>
    <row r="1244" spans="84:89" x14ac:dyDescent="0.4">
      <c r="CF1244" s="4"/>
      <c r="CH1244" s="4"/>
      <c r="CK1244" s="4"/>
    </row>
    <row r="1245" spans="84:89" x14ac:dyDescent="0.4">
      <c r="CF1245" s="4"/>
      <c r="CH1245" s="4"/>
      <c r="CK1245" s="4"/>
    </row>
    <row r="1246" spans="84:89" x14ac:dyDescent="0.4">
      <c r="CF1246" s="4"/>
      <c r="CH1246" s="4"/>
      <c r="CK1246" s="4"/>
    </row>
    <row r="1247" spans="84:89" x14ac:dyDescent="0.4">
      <c r="CF1247" s="4"/>
      <c r="CH1247" s="4"/>
      <c r="CK1247" s="4"/>
    </row>
    <row r="1248" spans="84:89" x14ac:dyDescent="0.4">
      <c r="CF1248" s="4"/>
      <c r="CH1248" s="4"/>
      <c r="CK1248" s="4"/>
    </row>
    <row r="1249" spans="84:89" x14ac:dyDescent="0.4">
      <c r="CF1249" s="4"/>
      <c r="CH1249" s="4"/>
      <c r="CK1249" s="4"/>
    </row>
    <row r="1250" spans="84:89" x14ac:dyDescent="0.4">
      <c r="CF1250" s="4"/>
      <c r="CH1250" s="4"/>
      <c r="CK1250" s="4"/>
    </row>
    <row r="1251" spans="84:89" x14ac:dyDescent="0.4">
      <c r="CF1251" s="4"/>
      <c r="CH1251" s="4"/>
      <c r="CK1251" s="4"/>
    </row>
    <row r="1252" spans="84:89" x14ac:dyDescent="0.4">
      <c r="CF1252" s="4"/>
      <c r="CH1252" s="4"/>
      <c r="CK1252" s="4"/>
    </row>
    <row r="1253" spans="84:89" x14ac:dyDescent="0.4">
      <c r="CF1253" s="4"/>
      <c r="CH1253" s="4"/>
      <c r="CK1253" s="4"/>
    </row>
    <row r="1254" spans="84:89" x14ac:dyDescent="0.4">
      <c r="CF1254" s="4"/>
      <c r="CH1254" s="4"/>
      <c r="CK1254" s="4"/>
    </row>
    <row r="1255" spans="84:89" x14ac:dyDescent="0.4">
      <c r="CF1255" s="4"/>
      <c r="CH1255" s="4"/>
      <c r="CK1255" s="4"/>
    </row>
    <row r="1256" spans="84:89" x14ac:dyDescent="0.4">
      <c r="CF1256" s="4"/>
      <c r="CH1256" s="4"/>
      <c r="CK1256" s="4"/>
    </row>
    <row r="1257" spans="84:89" x14ac:dyDescent="0.4">
      <c r="CF1257" s="4"/>
      <c r="CH1257" s="4"/>
      <c r="CK1257" s="4"/>
    </row>
    <row r="1258" spans="84:89" x14ac:dyDescent="0.4">
      <c r="CF1258" s="4"/>
      <c r="CH1258" s="4"/>
      <c r="CK1258" s="4"/>
    </row>
    <row r="1259" spans="84:89" x14ac:dyDescent="0.4">
      <c r="CF1259" s="4"/>
      <c r="CH1259" s="4"/>
      <c r="CK1259" s="4"/>
    </row>
    <row r="1260" spans="84:89" x14ac:dyDescent="0.4">
      <c r="CF1260" s="4"/>
      <c r="CH1260" s="4"/>
      <c r="CK1260" s="4"/>
    </row>
    <row r="1261" spans="84:89" x14ac:dyDescent="0.4">
      <c r="CF1261" s="4"/>
      <c r="CH1261" s="4"/>
      <c r="CK1261" s="4"/>
    </row>
    <row r="1262" spans="84:89" x14ac:dyDescent="0.4">
      <c r="CF1262" s="4"/>
      <c r="CH1262" s="4"/>
      <c r="CK1262" s="4"/>
    </row>
    <row r="1263" spans="84:89" x14ac:dyDescent="0.4">
      <c r="CF1263" s="4"/>
      <c r="CH1263" s="4"/>
      <c r="CK1263" s="4"/>
    </row>
    <row r="1264" spans="84:89" x14ac:dyDescent="0.4">
      <c r="CF1264" s="4"/>
      <c r="CH1264" s="4"/>
      <c r="CK1264" s="4"/>
    </row>
    <row r="1265" spans="84:89" x14ac:dyDescent="0.4">
      <c r="CF1265" s="4"/>
      <c r="CH1265" s="4"/>
      <c r="CK1265" s="4"/>
    </row>
    <row r="1266" spans="84:89" x14ac:dyDescent="0.4">
      <c r="CF1266" s="4"/>
      <c r="CH1266" s="4"/>
      <c r="CK1266" s="4"/>
    </row>
    <row r="1267" spans="84:89" x14ac:dyDescent="0.4">
      <c r="CF1267" s="4"/>
      <c r="CH1267" s="4"/>
      <c r="CK1267" s="4"/>
    </row>
    <row r="1268" spans="84:89" x14ac:dyDescent="0.4">
      <c r="CF1268" s="4"/>
      <c r="CH1268" s="4"/>
      <c r="CK1268" s="4"/>
    </row>
    <row r="1269" spans="84:89" x14ac:dyDescent="0.4">
      <c r="CF1269" s="4"/>
      <c r="CH1269" s="4"/>
      <c r="CK1269" s="4"/>
    </row>
    <row r="1270" spans="84:89" x14ac:dyDescent="0.4">
      <c r="CF1270" s="4"/>
      <c r="CH1270" s="4"/>
      <c r="CK1270" s="4"/>
    </row>
    <row r="1271" spans="84:89" x14ac:dyDescent="0.4">
      <c r="CF1271" s="4"/>
      <c r="CH1271" s="4"/>
      <c r="CK1271" s="4"/>
    </row>
    <row r="1272" spans="84:89" x14ac:dyDescent="0.4">
      <c r="CF1272" s="4"/>
      <c r="CH1272" s="4"/>
      <c r="CK1272" s="4"/>
    </row>
    <row r="1273" spans="84:89" x14ac:dyDescent="0.4">
      <c r="CF1273" s="4"/>
      <c r="CH1273" s="4"/>
      <c r="CK1273" s="4"/>
    </row>
    <row r="1274" spans="84:89" x14ac:dyDescent="0.4">
      <c r="CF1274" s="4"/>
      <c r="CH1274" s="4"/>
      <c r="CK1274" s="4"/>
    </row>
    <row r="1275" spans="84:89" x14ac:dyDescent="0.4">
      <c r="CF1275" s="4"/>
      <c r="CH1275" s="4"/>
      <c r="CK1275" s="4"/>
    </row>
    <row r="1276" spans="84:89" x14ac:dyDescent="0.4">
      <c r="CF1276" s="4"/>
      <c r="CH1276" s="4"/>
      <c r="CK1276" s="4"/>
    </row>
    <row r="1277" spans="84:89" x14ac:dyDescent="0.4">
      <c r="CF1277" s="4"/>
      <c r="CH1277" s="4"/>
      <c r="CK1277" s="4"/>
    </row>
    <row r="1278" spans="84:89" x14ac:dyDescent="0.4">
      <c r="CF1278" s="4"/>
      <c r="CH1278" s="4"/>
      <c r="CK1278" s="4"/>
    </row>
    <row r="1279" spans="84:89" x14ac:dyDescent="0.4">
      <c r="CF1279" s="4"/>
      <c r="CH1279" s="4"/>
      <c r="CK1279" s="4"/>
    </row>
    <row r="1280" spans="84:89" x14ac:dyDescent="0.4">
      <c r="CF1280" s="4"/>
      <c r="CH1280" s="4"/>
      <c r="CK1280" s="4"/>
    </row>
    <row r="1281" spans="84:89" x14ac:dyDescent="0.4">
      <c r="CF1281" s="4"/>
      <c r="CH1281" s="4"/>
      <c r="CK1281" s="4"/>
    </row>
    <row r="1282" spans="84:89" x14ac:dyDescent="0.4">
      <c r="CF1282" s="4"/>
      <c r="CH1282" s="4"/>
      <c r="CK1282" s="4"/>
    </row>
    <row r="1283" spans="84:89" x14ac:dyDescent="0.4">
      <c r="CF1283" s="4"/>
      <c r="CH1283" s="4"/>
      <c r="CK1283" s="4"/>
    </row>
    <row r="1284" spans="84:89" x14ac:dyDescent="0.4">
      <c r="CF1284" s="4"/>
      <c r="CH1284" s="4"/>
      <c r="CK1284" s="4"/>
    </row>
    <row r="1285" spans="84:89" x14ac:dyDescent="0.4">
      <c r="CF1285" s="4"/>
      <c r="CH1285" s="4"/>
      <c r="CK1285" s="4"/>
    </row>
    <row r="1286" spans="84:89" x14ac:dyDescent="0.4">
      <c r="CF1286" s="4"/>
      <c r="CH1286" s="4"/>
      <c r="CK1286" s="4"/>
    </row>
    <row r="1287" spans="84:89" x14ac:dyDescent="0.4">
      <c r="CF1287" s="4"/>
      <c r="CH1287" s="4"/>
      <c r="CK1287" s="4"/>
    </row>
    <row r="1288" spans="84:89" x14ac:dyDescent="0.4">
      <c r="CF1288" s="4"/>
      <c r="CH1288" s="4"/>
      <c r="CK1288" s="4"/>
    </row>
    <row r="1289" spans="84:89" x14ac:dyDescent="0.4">
      <c r="CF1289" s="4"/>
      <c r="CH1289" s="4"/>
      <c r="CK1289" s="4"/>
    </row>
    <row r="1290" spans="84:89" x14ac:dyDescent="0.4">
      <c r="CF1290" s="4"/>
      <c r="CH1290" s="4"/>
      <c r="CK1290" s="4"/>
    </row>
    <row r="1291" spans="84:89" x14ac:dyDescent="0.4">
      <c r="CF1291" s="4"/>
      <c r="CH1291" s="4"/>
      <c r="CK1291" s="4"/>
    </row>
    <row r="1292" spans="84:89" x14ac:dyDescent="0.4">
      <c r="CF1292" s="4"/>
      <c r="CH1292" s="4"/>
      <c r="CK1292" s="4"/>
    </row>
    <row r="1293" spans="84:89" x14ac:dyDescent="0.4">
      <c r="CF1293" s="4"/>
      <c r="CH1293" s="4"/>
      <c r="CK1293" s="4"/>
    </row>
    <row r="1294" spans="84:89" x14ac:dyDescent="0.4">
      <c r="CF1294" s="4"/>
      <c r="CH1294" s="4"/>
      <c r="CK1294" s="4"/>
    </row>
    <row r="1295" spans="84:89" x14ac:dyDescent="0.4">
      <c r="CF1295" s="4"/>
      <c r="CH1295" s="4"/>
      <c r="CK1295" s="4"/>
    </row>
    <row r="1296" spans="84:89" x14ac:dyDescent="0.4">
      <c r="CF1296" s="4"/>
      <c r="CH1296" s="4"/>
      <c r="CK1296" s="4"/>
    </row>
    <row r="1297" spans="84:89" x14ac:dyDescent="0.4">
      <c r="CF1297" s="4"/>
      <c r="CH1297" s="4"/>
      <c r="CK1297" s="4"/>
    </row>
    <row r="1298" spans="84:89" x14ac:dyDescent="0.4">
      <c r="CF1298" s="4"/>
      <c r="CH1298" s="4"/>
      <c r="CK1298" s="4"/>
    </row>
    <row r="1299" spans="84:89" x14ac:dyDescent="0.4">
      <c r="CF1299" s="4"/>
      <c r="CH1299" s="4"/>
      <c r="CK1299" s="4"/>
    </row>
    <row r="1300" spans="84:89" x14ac:dyDescent="0.4">
      <c r="CF1300" s="4"/>
      <c r="CH1300" s="4"/>
      <c r="CK1300" s="4"/>
    </row>
    <row r="1301" spans="84:89" x14ac:dyDescent="0.4">
      <c r="CF1301" s="4"/>
      <c r="CH1301" s="4"/>
      <c r="CK1301" s="4"/>
    </row>
    <row r="1302" spans="84:89" x14ac:dyDescent="0.4">
      <c r="CF1302" s="4"/>
      <c r="CH1302" s="4"/>
      <c r="CK1302" s="4"/>
    </row>
    <row r="1303" spans="84:89" x14ac:dyDescent="0.4">
      <c r="CF1303" s="4"/>
      <c r="CH1303" s="4"/>
      <c r="CK1303" s="4"/>
    </row>
    <row r="1304" spans="84:89" x14ac:dyDescent="0.4">
      <c r="CF1304" s="4"/>
      <c r="CH1304" s="4"/>
      <c r="CK1304" s="4"/>
    </row>
    <row r="1305" spans="84:89" x14ac:dyDescent="0.4">
      <c r="CF1305" s="4"/>
      <c r="CH1305" s="4"/>
      <c r="CK1305" s="4"/>
    </row>
    <row r="1306" spans="84:89" x14ac:dyDescent="0.4">
      <c r="CF1306" s="4"/>
      <c r="CH1306" s="4"/>
      <c r="CK1306" s="4"/>
    </row>
    <row r="1307" spans="84:89" x14ac:dyDescent="0.4">
      <c r="CF1307" s="4"/>
      <c r="CH1307" s="4"/>
      <c r="CK1307" s="4"/>
    </row>
    <row r="1308" spans="84:89" x14ac:dyDescent="0.4">
      <c r="CF1308" s="4"/>
      <c r="CH1308" s="4"/>
      <c r="CK1308" s="4"/>
    </row>
    <row r="1309" spans="84:89" x14ac:dyDescent="0.4">
      <c r="CF1309" s="4"/>
      <c r="CH1309" s="4"/>
      <c r="CK1309" s="4"/>
    </row>
    <row r="1310" spans="84:89" x14ac:dyDescent="0.4">
      <c r="CF1310" s="4"/>
      <c r="CH1310" s="4"/>
      <c r="CK1310" s="4"/>
    </row>
    <row r="1311" spans="84:89" x14ac:dyDescent="0.4">
      <c r="CF1311" s="4"/>
      <c r="CH1311" s="4"/>
      <c r="CK1311" s="4"/>
    </row>
    <row r="1312" spans="84:89" x14ac:dyDescent="0.4">
      <c r="CF1312" s="4"/>
      <c r="CH1312" s="4"/>
      <c r="CK1312" s="4"/>
    </row>
    <row r="1313" spans="84:89" x14ac:dyDescent="0.4">
      <c r="CF1313" s="4"/>
      <c r="CH1313" s="4"/>
      <c r="CK1313" s="4"/>
    </row>
    <row r="1314" spans="84:89" x14ac:dyDescent="0.4">
      <c r="CF1314" s="4"/>
      <c r="CH1314" s="4"/>
      <c r="CK1314" s="4"/>
    </row>
    <row r="1315" spans="84:89" x14ac:dyDescent="0.4">
      <c r="CF1315" s="4"/>
      <c r="CH1315" s="4"/>
      <c r="CK1315" s="4"/>
    </row>
    <row r="1316" spans="84:89" x14ac:dyDescent="0.4">
      <c r="CF1316" s="4"/>
      <c r="CH1316" s="4"/>
      <c r="CK1316" s="4"/>
    </row>
    <row r="1317" spans="84:89" x14ac:dyDescent="0.4">
      <c r="CF1317" s="4"/>
      <c r="CH1317" s="4"/>
      <c r="CK1317" s="4"/>
    </row>
    <row r="1318" spans="84:89" x14ac:dyDescent="0.4">
      <c r="CF1318" s="4"/>
      <c r="CH1318" s="4"/>
      <c r="CK1318" s="4"/>
    </row>
    <row r="1319" spans="84:89" x14ac:dyDescent="0.4">
      <c r="CF1319" s="4"/>
      <c r="CH1319" s="4"/>
      <c r="CK1319" s="4"/>
    </row>
    <row r="1320" spans="84:89" x14ac:dyDescent="0.4">
      <c r="CF1320" s="4"/>
      <c r="CH1320" s="4"/>
      <c r="CK1320" s="4"/>
    </row>
    <row r="1321" spans="84:89" x14ac:dyDescent="0.4">
      <c r="CF1321" s="4"/>
      <c r="CH1321" s="4"/>
      <c r="CK1321" s="4"/>
    </row>
    <row r="1322" spans="84:89" x14ac:dyDescent="0.4">
      <c r="CF1322" s="4"/>
      <c r="CH1322" s="4"/>
      <c r="CK1322" s="4"/>
    </row>
    <row r="1323" spans="84:89" x14ac:dyDescent="0.4">
      <c r="CF1323" s="4"/>
      <c r="CH1323" s="4"/>
      <c r="CK1323" s="4"/>
    </row>
    <row r="1324" spans="84:89" x14ac:dyDescent="0.4">
      <c r="CF1324" s="4"/>
      <c r="CH1324" s="4"/>
      <c r="CK1324" s="4"/>
    </row>
    <row r="1325" spans="84:89" x14ac:dyDescent="0.4">
      <c r="CF1325" s="4"/>
      <c r="CH1325" s="4"/>
      <c r="CK1325" s="4"/>
    </row>
    <row r="1326" spans="84:89" x14ac:dyDescent="0.4">
      <c r="CF1326" s="4"/>
      <c r="CH1326" s="4"/>
      <c r="CK1326" s="4"/>
    </row>
    <row r="1327" spans="84:89" x14ac:dyDescent="0.4">
      <c r="CF1327" s="4"/>
      <c r="CH1327" s="4"/>
      <c r="CK1327" s="4"/>
    </row>
    <row r="1328" spans="84:89" x14ac:dyDescent="0.4">
      <c r="CF1328" s="4"/>
      <c r="CH1328" s="4"/>
      <c r="CK1328" s="4"/>
    </row>
    <row r="1329" spans="84:89" x14ac:dyDescent="0.4">
      <c r="CF1329" s="4"/>
      <c r="CH1329" s="4"/>
      <c r="CK1329" s="4"/>
    </row>
    <row r="1330" spans="84:89" x14ac:dyDescent="0.4">
      <c r="CF1330" s="4"/>
      <c r="CH1330" s="4"/>
      <c r="CK1330" s="4"/>
    </row>
    <row r="1331" spans="84:89" x14ac:dyDescent="0.4">
      <c r="CF1331" s="4"/>
      <c r="CH1331" s="4"/>
      <c r="CK1331" s="4"/>
    </row>
    <row r="1332" spans="84:89" x14ac:dyDescent="0.4">
      <c r="CF1332" s="4"/>
      <c r="CH1332" s="4"/>
      <c r="CK1332" s="4"/>
    </row>
    <row r="1333" spans="84:89" x14ac:dyDescent="0.4">
      <c r="CF1333" s="4"/>
      <c r="CH1333" s="4"/>
      <c r="CK1333" s="4"/>
    </row>
    <row r="1334" spans="84:89" x14ac:dyDescent="0.4">
      <c r="CF1334" s="4"/>
      <c r="CH1334" s="4"/>
      <c r="CK1334" s="4"/>
    </row>
    <row r="1335" spans="84:89" x14ac:dyDescent="0.4">
      <c r="CF1335" s="4"/>
      <c r="CH1335" s="4"/>
      <c r="CK1335" s="4"/>
    </row>
    <row r="1336" spans="84:89" x14ac:dyDescent="0.4">
      <c r="CF1336" s="4"/>
      <c r="CH1336" s="4"/>
      <c r="CK1336" s="4"/>
    </row>
    <row r="1337" spans="84:89" x14ac:dyDescent="0.4">
      <c r="CF1337" s="4"/>
      <c r="CH1337" s="4"/>
      <c r="CK1337" s="4"/>
    </row>
    <row r="1338" spans="84:89" x14ac:dyDescent="0.4">
      <c r="CF1338" s="4"/>
      <c r="CH1338" s="4"/>
      <c r="CK1338" s="4"/>
    </row>
    <row r="1339" spans="84:89" x14ac:dyDescent="0.4">
      <c r="CF1339" s="4"/>
      <c r="CH1339" s="4"/>
      <c r="CK1339" s="4"/>
    </row>
    <row r="1340" spans="84:89" x14ac:dyDescent="0.4">
      <c r="CF1340" s="4"/>
      <c r="CH1340" s="4"/>
      <c r="CK1340" s="4"/>
    </row>
    <row r="1341" spans="84:89" x14ac:dyDescent="0.4">
      <c r="CF1341" s="4"/>
      <c r="CH1341" s="4"/>
      <c r="CK1341" s="4"/>
    </row>
    <row r="1342" spans="84:89" x14ac:dyDescent="0.4">
      <c r="CF1342" s="4"/>
      <c r="CH1342" s="4"/>
      <c r="CK1342" s="4"/>
    </row>
    <row r="1343" spans="84:89" x14ac:dyDescent="0.4">
      <c r="CF1343" s="4"/>
      <c r="CH1343" s="4"/>
      <c r="CK1343" s="4"/>
    </row>
    <row r="1344" spans="84:89" x14ac:dyDescent="0.4">
      <c r="CF1344" s="4"/>
      <c r="CH1344" s="4"/>
      <c r="CK1344" s="4"/>
    </row>
    <row r="1345" spans="84:89" x14ac:dyDescent="0.4">
      <c r="CF1345" s="4"/>
      <c r="CH1345" s="4"/>
      <c r="CK1345" s="4"/>
    </row>
    <row r="1346" spans="84:89" x14ac:dyDescent="0.4">
      <c r="CF1346" s="4"/>
      <c r="CH1346" s="4"/>
      <c r="CK1346" s="4"/>
    </row>
    <row r="1347" spans="84:89" x14ac:dyDescent="0.4">
      <c r="CF1347" s="4"/>
      <c r="CH1347" s="4"/>
      <c r="CK1347" s="4"/>
    </row>
    <row r="1348" spans="84:89" x14ac:dyDescent="0.4">
      <c r="CF1348" s="4"/>
      <c r="CH1348" s="4"/>
      <c r="CK1348" s="4"/>
    </row>
    <row r="1349" spans="84:89" x14ac:dyDescent="0.4">
      <c r="CF1349" s="4"/>
      <c r="CH1349" s="4"/>
      <c r="CK1349" s="4"/>
    </row>
    <row r="1350" spans="84:89" x14ac:dyDescent="0.4">
      <c r="CF1350" s="4"/>
      <c r="CH1350" s="4"/>
      <c r="CK1350" s="4"/>
    </row>
    <row r="1351" spans="84:89" x14ac:dyDescent="0.4">
      <c r="CF1351" s="4"/>
      <c r="CH1351" s="4"/>
      <c r="CK1351" s="4"/>
    </row>
    <row r="1352" spans="84:89" x14ac:dyDescent="0.4">
      <c r="CF1352" s="4"/>
      <c r="CH1352" s="4"/>
      <c r="CK1352" s="4"/>
    </row>
    <row r="1353" spans="84:89" x14ac:dyDescent="0.4">
      <c r="CF1353" s="4"/>
      <c r="CH1353" s="4"/>
      <c r="CK1353" s="4"/>
    </row>
    <row r="1354" spans="84:89" x14ac:dyDescent="0.4">
      <c r="CF1354" s="4"/>
      <c r="CH1354" s="4"/>
      <c r="CK1354" s="4"/>
    </row>
    <row r="1355" spans="84:89" x14ac:dyDescent="0.4">
      <c r="CF1355" s="4"/>
      <c r="CH1355" s="4"/>
      <c r="CK1355" s="4"/>
    </row>
    <row r="1356" spans="84:89" x14ac:dyDescent="0.4">
      <c r="CF1356" s="4"/>
      <c r="CH1356" s="4"/>
      <c r="CK1356" s="4"/>
    </row>
    <row r="1357" spans="84:89" x14ac:dyDescent="0.4">
      <c r="CF1357" s="4"/>
      <c r="CH1357" s="4"/>
      <c r="CK1357" s="4"/>
    </row>
    <row r="1358" spans="84:89" x14ac:dyDescent="0.4">
      <c r="CF1358" s="4"/>
      <c r="CH1358" s="4"/>
      <c r="CK1358" s="4"/>
    </row>
    <row r="1359" spans="84:89" x14ac:dyDescent="0.4">
      <c r="CF1359" s="4"/>
      <c r="CH1359" s="4"/>
      <c r="CK1359" s="4"/>
    </row>
    <row r="1360" spans="84:89" x14ac:dyDescent="0.4">
      <c r="CF1360" s="4"/>
      <c r="CH1360" s="4"/>
      <c r="CK1360" s="4"/>
    </row>
    <row r="1361" spans="84:89" x14ac:dyDescent="0.4">
      <c r="CF1361" s="4"/>
      <c r="CH1361" s="4"/>
      <c r="CK1361" s="4"/>
    </row>
    <row r="1362" spans="84:89" x14ac:dyDescent="0.4">
      <c r="CF1362" s="4"/>
      <c r="CH1362" s="4"/>
      <c r="CK1362" s="4"/>
    </row>
    <row r="1363" spans="84:89" x14ac:dyDescent="0.4">
      <c r="CF1363" s="4"/>
      <c r="CH1363" s="4"/>
      <c r="CK1363" s="4"/>
    </row>
    <row r="1364" spans="84:89" x14ac:dyDescent="0.4">
      <c r="CF1364" s="4"/>
      <c r="CH1364" s="4"/>
      <c r="CK1364" s="4"/>
    </row>
    <row r="1365" spans="84:89" x14ac:dyDescent="0.4">
      <c r="CF1365" s="4"/>
      <c r="CH1365" s="4"/>
      <c r="CK1365" s="4"/>
    </row>
    <row r="1366" spans="84:89" x14ac:dyDescent="0.4">
      <c r="CF1366" s="4"/>
      <c r="CH1366" s="4"/>
      <c r="CK1366" s="4"/>
    </row>
    <row r="1367" spans="84:89" x14ac:dyDescent="0.4">
      <c r="CF1367" s="4"/>
      <c r="CH1367" s="4"/>
      <c r="CK1367" s="4"/>
    </row>
    <row r="1368" spans="84:89" x14ac:dyDescent="0.4">
      <c r="CF1368" s="4"/>
      <c r="CH1368" s="4"/>
      <c r="CK1368" s="4"/>
    </row>
    <row r="1369" spans="84:89" x14ac:dyDescent="0.4">
      <c r="CF1369" s="4"/>
      <c r="CH1369" s="4"/>
      <c r="CK1369" s="4"/>
    </row>
    <row r="1370" spans="84:89" x14ac:dyDescent="0.4">
      <c r="CF1370" s="4"/>
      <c r="CH1370" s="4"/>
      <c r="CK1370" s="4"/>
    </row>
    <row r="1371" spans="84:89" x14ac:dyDescent="0.4">
      <c r="CF1371" s="4"/>
      <c r="CH1371" s="4"/>
      <c r="CK1371" s="4"/>
    </row>
    <row r="1372" spans="84:89" x14ac:dyDescent="0.4">
      <c r="CF1372" s="4"/>
      <c r="CH1372" s="4"/>
      <c r="CK1372" s="4"/>
    </row>
    <row r="1373" spans="84:89" x14ac:dyDescent="0.4">
      <c r="CF1373" s="4"/>
      <c r="CH1373" s="4"/>
      <c r="CK1373" s="4"/>
    </row>
    <row r="1374" spans="84:89" x14ac:dyDescent="0.4">
      <c r="CF1374" s="4"/>
      <c r="CH1374" s="4"/>
      <c r="CK1374" s="4"/>
    </row>
    <row r="1375" spans="84:89" x14ac:dyDescent="0.4">
      <c r="CF1375" s="4"/>
      <c r="CH1375" s="4"/>
      <c r="CK1375" s="4"/>
    </row>
    <row r="1376" spans="84:89" x14ac:dyDescent="0.4">
      <c r="CF1376" s="4"/>
      <c r="CH1376" s="4"/>
      <c r="CK1376" s="4"/>
    </row>
    <row r="1377" spans="84:89" x14ac:dyDescent="0.4">
      <c r="CF1377" s="4"/>
      <c r="CH1377" s="4"/>
      <c r="CK1377" s="4"/>
    </row>
    <row r="1378" spans="84:89" x14ac:dyDescent="0.4">
      <c r="CF1378" s="4"/>
      <c r="CH1378" s="4"/>
      <c r="CK1378" s="4"/>
    </row>
    <row r="1379" spans="84:89" x14ac:dyDescent="0.4">
      <c r="CF1379" s="4"/>
      <c r="CH1379" s="4"/>
      <c r="CK1379" s="4"/>
    </row>
    <row r="1380" spans="84:89" x14ac:dyDescent="0.4">
      <c r="CF1380" s="4"/>
      <c r="CH1380" s="4"/>
      <c r="CK1380" s="4"/>
    </row>
    <row r="1381" spans="84:89" x14ac:dyDescent="0.4">
      <c r="CF1381" s="4"/>
      <c r="CH1381" s="4"/>
      <c r="CK1381" s="4"/>
    </row>
    <row r="1382" spans="84:89" x14ac:dyDescent="0.4">
      <c r="CF1382" s="4"/>
      <c r="CH1382" s="4"/>
      <c r="CK1382" s="4"/>
    </row>
    <row r="1383" spans="84:89" x14ac:dyDescent="0.4">
      <c r="CF1383" s="4"/>
      <c r="CH1383" s="4"/>
      <c r="CK1383" s="4"/>
    </row>
    <row r="1384" spans="84:89" x14ac:dyDescent="0.4">
      <c r="CF1384" s="4"/>
      <c r="CH1384" s="4"/>
      <c r="CK1384" s="4"/>
    </row>
    <row r="1385" spans="84:89" x14ac:dyDescent="0.4">
      <c r="CF1385" s="4"/>
      <c r="CH1385" s="4"/>
      <c r="CK1385" s="4"/>
    </row>
    <row r="1386" spans="84:89" x14ac:dyDescent="0.4">
      <c r="CF1386" s="4"/>
      <c r="CH1386" s="4"/>
      <c r="CK1386" s="4"/>
    </row>
    <row r="1387" spans="84:89" x14ac:dyDescent="0.4">
      <c r="CF1387" s="4"/>
      <c r="CH1387" s="4"/>
      <c r="CK1387" s="4"/>
    </row>
    <row r="1388" spans="84:89" x14ac:dyDescent="0.4">
      <c r="CF1388" s="4"/>
      <c r="CH1388" s="4"/>
      <c r="CK1388" s="4"/>
    </row>
    <row r="1389" spans="84:89" x14ac:dyDescent="0.4">
      <c r="CF1389" s="4"/>
      <c r="CH1389" s="4"/>
      <c r="CK1389" s="4"/>
    </row>
    <row r="1390" spans="84:89" x14ac:dyDescent="0.4">
      <c r="CF1390" s="4"/>
      <c r="CH1390" s="4"/>
      <c r="CK1390" s="4"/>
    </row>
    <row r="1391" spans="84:89" x14ac:dyDescent="0.4">
      <c r="CF1391" s="4"/>
      <c r="CH1391" s="4"/>
      <c r="CK1391" s="4"/>
    </row>
    <row r="1392" spans="84:89" x14ac:dyDescent="0.4">
      <c r="CF1392" s="4"/>
      <c r="CH1392" s="4"/>
      <c r="CK1392" s="4"/>
    </row>
    <row r="1393" spans="84:89" x14ac:dyDescent="0.4">
      <c r="CF1393" s="4"/>
      <c r="CH1393" s="4"/>
      <c r="CK1393" s="4"/>
    </row>
    <row r="1394" spans="84:89" x14ac:dyDescent="0.4">
      <c r="CF1394" s="4"/>
      <c r="CH1394" s="4"/>
      <c r="CK1394" s="4"/>
    </row>
    <row r="1395" spans="84:89" x14ac:dyDescent="0.4">
      <c r="CF1395" s="4"/>
      <c r="CH1395" s="4"/>
      <c r="CK1395" s="4"/>
    </row>
    <row r="1396" spans="84:89" x14ac:dyDescent="0.4">
      <c r="CF1396" s="4"/>
      <c r="CH1396" s="4"/>
      <c r="CK1396" s="4"/>
    </row>
    <row r="1397" spans="84:89" x14ac:dyDescent="0.4">
      <c r="CF1397" s="4"/>
      <c r="CH1397" s="4"/>
      <c r="CK1397" s="4"/>
    </row>
    <row r="1398" spans="84:89" x14ac:dyDescent="0.4">
      <c r="CF1398" s="4"/>
      <c r="CH1398" s="4"/>
      <c r="CK1398" s="4"/>
    </row>
    <row r="1399" spans="84:89" x14ac:dyDescent="0.4">
      <c r="CF1399" s="4"/>
      <c r="CH1399" s="4"/>
      <c r="CK1399" s="4"/>
    </row>
    <row r="1400" spans="84:89" x14ac:dyDescent="0.4">
      <c r="CF1400" s="4"/>
      <c r="CH1400" s="4"/>
      <c r="CK1400" s="4"/>
    </row>
    <row r="1401" spans="84:89" x14ac:dyDescent="0.4">
      <c r="CF1401" s="4"/>
      <c r="CH1401" s="4"/>
      <c r="CK1401" s="4"/>
    </row>
    <row r="1402" spans="84:89" x14ac:dyDescent="0.4">
      <c r="CF1402" s="4"/>
      <c r="CH1402" s="4"/>
      <c r="CK1402" s="4"/>
    </row>
    <row r="1403" spans="84:89" x14ac:dyDescent="0.4">
      <c r="CF1403" s="4"/>
      <c r="CH1403" s="4"/>
      <c r="CK1403" s="4"/>
    </row>
    <row r="1404" spans="84:89" x14ac:dyDescent="0.4">
      <c r="CF1404" s="4"/>
      <c r="CH1404" s="4"/>
      <c r="CK1404" s="4"/>
    </row>
    <row r="1405" spans="84:89" x14ac:dyDescent="0.4">
      <c r="CF1405" s="4"/>
      <c r="CH1405" s="4"/>
      <c r="CK1405" s="4"/>
    </row>
    <row r="1406" spans="84:89" x14ac:dyDescent="0.4">
      <c r="CF1406" s="4"/>
      <c r="CH1406" s="4"/>
      <c r="CK1406" s="4"/>
    </row>
    <row r="1407" spans="84:89" x14ac:dyDescent="0.4">
      <c r="CF1407" s="4"/>
      <c r="CH1407" s="4"/>
      <c r="CK1407" s="4"/>
    </row>
    <row r="1408" spans="84:89" x14ac:dyDescent="0.4">
      <c r="CF1408" s="4"/>
      <c r="CH1408" s="4"/>
      <c r="CK1408" s="4"/>
    </row>
    <row r="1409" spans="84:89" x14ac:dyDescent="0.4">
      <c r="CF1409" s="4"/>
      <c r="CH1409" s="4"/>
      <c r="CK1409" s="4"/>
    </row>
    <row r="1410" spans="84:89" x14ac:dyDescent="0.4">
      <c r="CF1410" s="4"/>
      <c r="CH1410" s="4"/>
      <c r="CK1410" s="4"/>
    </row>
    <row r="1411" spans="84:89" x14ac:dyDescent="0.4">
      <c r="CF1411" s="4"/>
      <c r="CH1411" s="4"/>
      <c r="CK1411" s="4"/>
    </row>
    <row r="1412" spans="84:89" x14ac:dyDescent="0.4">
      <c r="CF1412" s="4"/>
      <c r="CH1412" s="4"/>
      <c r="CK1412" s="4"/>
    </row>
    <row r="1413" spans="84:89" x14ac:dyDescent="0.4">
      <c r="CF1413" s="4"/>
      <c r="CH1413" s="4"/>
      <c r="CK1413" s="4"/>
    </row>
    <row r="1414" spans="84:89" x14ac:dyDescent="0.4">
      <c r="CF1414" s="4"/>
      <c r="CH1414" s="4"/>
      <c r="CK1414" s="4"/>
    </row>
    <row r="1415" spans="84:89" x14ac:dyDescent="0.4">
      <c r="CF1415" s="4"/>
      <c r="CH1415" s="4"/>
      <c r="CK1415" s="4"/>
    </row>
    <row r="1416" spans="84:89" x14ac:dyDescent="0.4">
      <c r="CF1416" s="4"/>
      <c r="CH1416" s="4"/>
      <c r="CK1416" s="4"/>
    </row>
    <row r="1417" spans="84:89" x14ac:dyDescent="0.4">
      <c r="CF1417" s="4"/>
      <c r="CH1417" s="4"/>
      <c r="CK1417" s="4"/>
    </row>
    <row r="1418" spans="84:89" x14ac:dyDescent="0.4">
      <c r="CF1418" s="4"/>
      <c r="CH1418" s="4"/>
      <c r="CK1418" s="4"/>
    </row>
    <row r="1419" spans="84:89" x14ac:dyDescent="0.4">
      <c r="CF1419" s="4"/>
      <c r="CH1419" s="4"/>
      <c r="CK1419" s="4"/>
    </row>
    <row r="1420" spans="84:89" x14ac:dyDescent="0.4">
      <c r="CF1420" s="4"/>
      <c r="CH1420" s="4"/>
      <c r="CK1420" s="4"/>
    </row>
    <row r="1421" spans="84:89" x14ac:dyDescent="0.4">
      <c r="CF1421" s="4"/>
      <c r="CH1421" s="4"/>
      <c r="CK1421" s="4"/>
    </row>
    <row r="1422" spans="84:89" x14ac:dyDescent="0.4">
      <c r="CF1422" s="4"/>
      <c r="CH1422" s="4"/>
      <c r="CK1422" s="4"/>
    </row>
    <row r="1423" spans="84:89" x14ac:dyDescent="0.4">
      <c r="CF1423" s="4"/>
      <c r="CH1423" s="4"/>
      <c r="CK1423" s="4"/>
    </row>
    <row r="1424" spans="84:89" x14ac:dyDescent="0.4">
      <c r="CF1424" s="4"/>
      <c r="CH1424" s="4"/>
      <c r="CK1424" s="4"/>
    </row>
    <row r="1425" spans="84:89" x14ac:dyDescent="0.4">
      <c r="CF1425" s="4"/>
      <c r="CH1425" s="4"/>
      <c r="CK1425" s="4"/>
    </row>
    <row r="1426" spans="84:89" x14ac:dyDescent="0.4">
      <c r="CF1426" s="4"/>
      <c r="CH1426" s="4"/>
      <c r="CK1426" s="4"/>
    </row>
    <row r="1427" spans="84:89" x14ac:dyDescent="0.4">
      <c r="CF1427" s="4"/>
      <c r="CH1427" s="4"/>
      <c r="CK1427" s="4"/>
    </row>
    <row r="1428" spans="84:89" x14ac:dyDescent="0.4">
      <c r="CF1428" s="4"/>
      <c r="CH1428" s="4"/>
      <c r="CK1428" s="4"/>
    </row>
    <row r="1429" spans="84:89" x14ac:dyDescent="0.4">
      <c r="CF1429" s="4"/>
      <c r="CH1429" s="4"/>
      <c r="CK1429" s="4"/>
    </row>
    <row r="1430" spans="84:89" x14ac:dyDescent="0.4">
      <c r="CF1430" s="4"/>
      <c r="CH1430" s="4"/>
      <c r="CK1430" s="4"/>
    </row>
    <row r="1431" spans="84:89" x14ac:dyDescent="0.4">
      <c r="CF1431" s="4"/>
      <c r="CH1431" s="4"/>
      <c r="CK1431" s="4"/>
    </row>
    <row r="1432" spans="84:89" x14ac:dyDescent="0.4">
      <c r="CF1432" s="4"/>
      <c r="CH1432" s="4"/>
      <c r="CK1432" s="4"/>
    </row>
    <row r="1433" spans="84:89" x14ac:dyDescent="0.4">
      <c r="CF1433" s="4"/>
      <c r="CH1433" s="4"/>
      <c r="CK1433" s="4"/>
    </row>
    <row r="1434" spans="84:89" x14ac:dyDescent="0.4">
      <c r="CF1434" s="4"/>
      <c r="CH1434" s="4"/>
      <c r="CK1434" s="4"/>
    </row>
    <row r="1435" spans="84:89" x14ac:dyDescent="0.4">
      <c r="CF1435" s="4"/>
      <c r="CH1435" s="4"/>
      <c r="CK1435" s="4"/>
    </row>
    <row r="1436" spans="84:89" x14ac:dyDescent="0.4">
      <c r="CF1436" s="4"/>
      <c r="CH1436" s="4"/>
      <c r="CK1436" s="4"/>
    </row>
    <row r="1437" spans="84:89" x14ac:dyDescent="0.4">
      <c r="CF1437" s="4"/>
      <c r="CH1437" s="4"/>
      <c r="CK1437" s="4"/>
    </row>
    <row r="1438" spans="84:89" x14ac:dyDescent="0.4">
      <c r="CF1438" s="4"/>
      <c r="CH1438" s="4"/>
      <c r="CK1438" s="4"/>
    </row>
    <row r="1439" spans="84:89" x14ac:dyDescent="0.4">
      <c r="CF1439" s="4"/>
      <c r="CH1439" s="4"/>
      <c r="CK1439" s="4"/>
    </row>
    <row r="1440" spans="84:89" x14ac:dyDescent="0.4">
      <c r="CF1440" s="4"/>
      <c r="CH1440" s="4"/>
      <c r="CK1440" s="4"/>
    </row>
    <row r="1441" spans="84:89" x14ac:dyDescent="0.4">
      <c r="CF1441" s="4"/>
      <c r="CH1441" s="4"/>
      <c r="CK1441" s="4"/>
    </row>
    <row r="1442" spans="84:89" x14ac:dyDescent="0.4">
      <c r="CF1442" s="4"/>
      <c r="CH1442" s="4"/>
      <c r="CK1442" s="4"/>
    </row>
    <row r="1443" spans="84:89" x14ac:dyDescent="0.4">
      <c r="CF1443" s="4"/>
      <c r="CH1443" s="4"/>
      <c r="CK1443" s="4"/>
    </row>
    <row r="1444" spans="84:89" x14ac:dyDescent="0.4">
      <c r="CF1444" s="4"/>
      <c r="CH1444" s="4"/>
      <c r="CK1444" s="4"/>
    </row>
    <row r="1445" spans="84:89" x14ac:dyDescent="0.4">
      <c r="CF1445" s="4"/>
      <c r="CH1445" s="4"/>
      <c r="CK1445" s="4"/>
    </row>
    <row r="1446" spans="84:89" x14ac:dyDescent="0.4">
      <c r="CF1446" s="4"/>
      <c r="CH1446" s="4"/>
      <c r="CK1446" s="4"/>
    </row>
    <row r="1447" spans="84:89" x14ac:dyDescent="0.4">
      <c r="CF1447" s="4"/>
      <c r="CH1447" s="4"/>
      <c r="CK1447" s="4"/>
    </row>
    <row r="1448" spans="84:89" x14ac:dyDescent="0.4">
      <c r="CF1448" s="4"/>
      <c r="CH1448" s="4"/>
      <c r="CK1448" s="4"/>
    </row>
    <row r="1449" spans="84:89" x14ac:dyDescent="0.4">
      <c r="CF1449" s="4"/>
      <c r="CH1449" s="4"/>
      <c r="CK1449" s="4"/>
    </row>
    <row r="1450" spans="84:89" x14ac:dyDescent="0.4">
      <c r="CF1450" s="4"/>
      <c r="CH1450" s="4"/>
      <c r="CK1450" s="4"/>
    </row>
    <row r="1451" spans="84:89" x14ac:dyDescent="0.4">
      <c r="CF1451" s="4"/>
      <c r="CH1451" s="4"/>
      <c r="CK1451" s="4"/>
    </row>
    <row r="1452" spans="84:89" x14ac:dyDescent="0.4">
      <c r="CF1452" s="4"/>
      <c r="CH1452" s="4"/>
      <c r="CK1452" s="4"/>
    </row>
    <row r="1453" spans="84:89" x14ac:dyDescent="0.4">
      <c r="CF1453" s="4"/>
      <c r="CH1453" s="4"/>
      <c r="CK1453" s="4"/>
    </row>
    <row r="1454" spans="84:89" x14ac:dyDescent="0.4">
      <c r="CF1454" s="4"/>
      <c r="CH1454" s="4"/>
      <c r="CK1454" s="4"/>
    </row>
    <row r="1455" spans="84:89" x14ac:dyDescent="0.4">
      <c r="CF1455" s="4"/>
      <c r="CH1455" s="4"/>
      <c r="CK1455" s="4"/>
    </row>
    <row r="1456" spans="84:89" x14ac:dyDescent="0.4">
      <c r="CF1456" s="4"/>
      <c r="CH1456" s="4"/>
      <c r="CK1456" s="4"/>
    </row>
    <row r="1457" spans="84:89" x14ac:dyDescent="0.4">
      <c r="CF1457" s="4"/>
      <c r="CH1457" s="4"/>
      <c r="CK1457" s="4"/>
    </row>
    <row r="1458" spans="84:89" x14ac:dyDescent="0.4">
      <c r="CF1458" s="4"/>
      <c r="CH1458" s="4"/>
      <c r="CK1458" s="4"/>
    </row>
    <row r="1459" spans="84:89" x14ac:dyDescent="0.4">
      <c r="CF1459" s="4"/>
      <c r="CH1459" s="4"/>
      <c r="CK1459" s="4"/>
    </row>
    <row r="1460" spans="84:89" x14ac:dyDescent="0.4">
      <c r="CF1460" s="4"/>
      <c r="CH1460" s="4"/>
      <c r="CK1460" s="4"/>
    </row>
    <row r="1461" spans="84:89" x14ac:dyDescent="0.4">
      <c r="CF1461" s="4"/>
      <c r="CH1461" s="4"/>
      <c r="CK1461" s="4"/>
    </row>
    <row r="1462" spans="84:89" x14ac:dyDescent="0.4">
      <c r="CF1462" s="4"/>
      <c r="CH1462" s="4"/>
      <c r="CK1462" s="4"/>
    </row>
    <row r="1463" spans="84:89" x14ac:dyDescent="0.4">
      <c r="CF1463" s="4"/>
      <c r="CH1463" s="4"/>
      <c r="CK1463" s="4"/>
    </row>
    <row r="1464" spans="84:89" x14ac:dyDescent="0.4">
      <c r="CF1464" s="4"/>
      <c r="CH1464" s="4"/>
      <c r="CK1464" s="4"/>
    </row>
    <row r="1465" spans="84:89" x14ac:dyDescent="0.4">
      <c r="CF1465" s="4"/>
      <c r="CH1465" s="4"/>
      <c r="CK1465" s="4"/>
    </row>
    <row r="1466" spans="84:89" x14ac:dyDescent="0.4">
      <c r="CF1466" s="4"/>
      <c r="CH1466" s="4"/>
      <c r="CK1466" s="4"/>
    </row>
    <row r="1467" spans="84:89" x14ac:dyDescent="0.4">
      <c r="CF1467" s="4"/>
      <c r="CH1467" s="4"/>
      <c r="CK1467" s="4"/>
    </row>
    <row r="1468" spans="84:89" x14ac:dyDescent="0.4">
      <c r="CF1468" s="4"/>
      <c r="CH1468" s="4"/>
      <c r="CK1468" s="4"/>
    </row>
    <row r="1469" spans="84:89" x14ac:dyDescent="0.4">
      <c r="CF1469" s="4"/>
      <c r="CH1469" s="4"/>
      <c r="CK1469" s="4"/>
    </row>
    <row r="1470" spans="84:89" x14ac:dyDescent="0.4">
      <c r="CF1470" s="4"/>
      <c r="CH1470" s="4"/>
      <c r="CK1470" s="4"/>
    </row>
    <row r="1471" spans="84:89" x14ac:dyDescent="0.4">
      <c r="CF1471" s="4"/>
      <c r="CH1471" s="4"/>
      <c r="CK1471" s="4"/>
    </row>
    <row r="1472" spans="84:89" x14ac:dyDescent="0.4">
      <c r="CF1472" s="4"/>
      <c r="CH1472" s="4"/>
      <c r="CK1472" s="4"/>
    </row>
    <row r="1473" spans="84:89" x14ac:dyDescent="0.4">
      <c r="CF1473" s="4"/>
      <c r="CH1473" s="4"/>
      <c r="CK1473" s="4"/>
    </row>
    <row r="1474" spans="84:89" x14ac:dyDescent="0.4">
      <c r="CF1474" s="4"/>
      <c r="CH1474" s="4"/>
      <c r="CK1474" s="4"/>
    </row>
    <row r="1475" spans="84:89" x14ac:dyDescent="0.4">
      <c r="CF1475" s="4"/>
      <c r="CH1475" s="4"/>
      <c r="CK1475" s="4"/>
    </row>
    <row r="1476" spans="84:89" x14ac:dyDescent="0.4">
      <c r="CF1476" s="4"/>
      <c r="CH1476" s="4"/>
      <c r="CK1476" s="4"/>
    </row>
    <row r="1477" spans="84:89" x14ac:dyDescent="0.4">
      <c r="CF1477" s="4"/>
      <c r="CH1477" s="4"/>
      <c r="CK1477" s="4"/>
    </row>
    <row r="1478" spans="84:89" x14ac:dyDescent="0.4">
      <c r="CF1478" s="4"/>
      <c r="CH1478" s="4"/>
      <c r="CK1478" s="4"/>
    </row>
    <row r="1479" spans="84:89" x14ac:dyDescent="0.4">
      <c r="CF1479" s="4"/>
      <c r="CH1479" s="4"/>
      <c r="CK1479" s="4"/>
    </row>
    <row r="1480" spans="84:89" x14ac:dyDescent="0.4">
      <c r="CF1480" s="4"/>
      <c r="CH1480" s="4"/>
      <c r="CK1480" s="4"/>
    </row>
    <row r="1481" spans="84:89" x14ac:dyDescent="0.4">
      <c r="CF1481" s="4"/>
      <c r="CH1481" s="4"/>
      <c r="CK1481" s="4"/>
    </row>
    <row r="1482" spans="84:89" x14ac:dyDescent="0.4">
      <c r="CF1482" s="4"/>
      <c r="CH1482" s="4"/>
      <c r="CK1482" s="4"/>
    </row>
    <row r="1483" spans="84:89" x14ac:dyDescent="0.4">
      <c r="CF1483" s="4"/>
      <c r="CH1483" s="4"/>
      <c r="CK1483" s="4"/>
    </row>
    <row r="1484" spans="84:89" x14ac:dyDescent="0.4">
      <c r="CF1484" s="4"/>
      <c r="CH1484" s="4"/>
      <c r="CK1484" s="4"/>
    </row>
    <row r="1485" spans="84:89" x14ac:dyDescent="0.4">
      <c r="CF1485" s="4"/>
      <c r="CH1485" s="4"/>
      <c r="CK1485" s="4"/>
    </row>
    <row r="1486" spans="84:89" x14ac:dyDescent="0.4">
      <c r="CF1486" s="4"/>
      <c r="CH1486" s="4"/>
      <c r="CK1486" s="4"/>
    </row>
    <row r="1487" spans="84:89" x14ac:dyDescent="0.4">
      <c r="CF1487" s="4"/>
      <c r="CH1487" s="4"/>
      <c r="CK1487" s="4"/>
    </row>
    <row r="1488" spans="84:89" x14ac:dyDescent="0.4">
      <c r="CF1488" s="4"/>
      <c r="CH1488" s="4"/>
      <c r="CK1488" s="4"/>
    </row>
    <row r="1489" spans="84:89" x14ac:dyDescent="0.4">
      <c r="CF1489" s="4"/>
      <c r="CH1489" s="4"/>
      <c r="CK1489" s="4"/>
    </row>
    <row r="1490" spans="84:89" x14ac:dyDescent="0.4">
      <c r="CF1490" s="4"/>
      <c r="CH1490" s="4"/>
      <c r="CK1490" s="4"/>
    </row>
    <row r="1491" spans="84:89" x14ac:dyDescent="0.4">
      <c r="CF1491" s="4"/>
      <c r="CH1491" s="4"/>
      <c r="CK1491" s="4"/>
    </row>
    <row r="1492" spans="84:89" x14ac:dyDescent="0.4">
      <c r="CF1492" s="4"/>
      <c r="CH1492" s="4"/>
      <c r="CK1492" s="4"/>
    </row>
    <row r="1493" spans="84:89" x14ac:dyDescent="0.4">
      <c r="CF1493" s="4"/>
      <c r="CH1493" s="4"/>
      <c r="CK1493" s="4"/>
    </row>
    <row r="1494" spans="84:89" x14ac:dyDescent="0.4">
      <c r="CF1494" s="4"/>
      <c r="CH1494" s="4"/>
      <c r="CK1494" s="4"/>
    </row>
    <row r="1495" spans="84:89" x14ac:dyDescent="0.4">
      <c r="CF1495" s="4"/>
      <c r="CH1495" s="4"/>
      <c r="CK1495" s="4"/>
    </row>
    <row r="1496" spans="84:89" x14ac:dyDescent="0.4">
      <c r="CF1496" s="4"/>
      <c r="CH1496" s="4"/>
      <c r="CK1496" s="4"/>
    </row>
    <row r="1497" spans="84:89" x14ac:dyDescent="0.4">
      <c r="CF1497" s="4"/>
      <c r="CH1497" s="4"/>
      <c r="CK1497" s="4"/>
    </row>
    <row r="1498" spans="84:89" x14ac:dyDescent="0.4">
      <c r="CF1498" s="4"/>
      <c r="CH1498" s="4"/>
      <c r="CK1498" s="4"/>
    </row>
    <row r="1499" spans="84:89" x14ac:dyDescent="0.4">
      <c r="CF1499" s="4"/>
      <c r="CH1499" s="4"/>
      <c r="CK1499" s="4"/>
    </row>
    <row r="1500" spans="84:89" x14ac:dyDescent="0.4">
      <c r="CF1500" s="4"/>
      <c r="CH1500" s="4"/>
      <c r="CK1500" s="4"/>
    </row>
    <row r="1501" spans="84:89" x14ac:dyDescent="0.4">
      <c r="CF1501" s="4"/>
      <c r="CH1501" s="4"/>
      <c r="CK1501" s="4"/>
    </row>
    <row r="1502" spans="84:89" x14ac:dyDescent="0.4">
      <c r="CF1502" s="4"/>
      <c r="CH1502" s="4"/>
      <c r="CK1502" s="4"/>
    </row>
    <row r="1503" spans="84:89" x14ac:dyDescent="0.4">
      <c r="CF1503" s="4"/>
      <c r="CH1503" s="4"/>
      <c r="CK1503" s="4"/>
    </row>
    <row r="1504" spans="84:89" x14ac:dyDescent="0.4">
      <c r="CF1504" s="4"/>
      <c r="CH1504" s="4"/>
      <c r="CK1504" s="4"/>
    </row>
    <row r="1505" spans="84:89" x14ac:dyDescent="0.4">
      <c r="CF1505" s="4"/>
      <c r="CH1505" s="4"/>
      <c r="CK1505" s="4"/>
    </row>
    <row r="1506" spans="84:89" x14ac:dyDescent="0.4">
      <c r="CF1506" s="4"/>
      <c r="CH1506" s="4"/>
      <c r="CK1506" s="4"/>
    </row>
    <row r="1507" spans="84:89" x14ac:dyDescent="0.4">
      <c r="CF1507" s="4"/>
      <c r="CH1507" s="4"/>
      <c r="CK1507" s="4"/>
    </row>
    <row r="1508" spans="84:89" x14ac:dyDescent="0.4">
      <c r="CF1508" s="4"/>
      <c r="CH1508" s="4"/>
      <c r="CK1508" s="4"/>
    </row>
    <row r="1509" spans="84:89" x14ac:dyDescent="0.4">
      <c r="CF1509" s="4"/>
      <c r="CH1509" s="4"/>
      <c r="CK1509" s="4"/>
    </row>
    <row r="1510" spans="84:89" x14ac:dyDescent="0.4">
      <c r="CF1510" s="4"/>
      <c r="CH1510" s="4"/>
      <c r="CK1510" s="4"/>
    </row>
    <row r="1511" spans="84:89" x14ac:dyDescent="0.4">
      <c r="CF1511" s="4"/>
      <c r="CH1511" s="4"/>
      <c r="CK1511" s="4"/>
    </row>
    <row r="1512" spans="84:89" x14ac:dyDescent="0.4">
      <c r="CF1512" s="4"/>
      <c r="CH1512" s="4"/>
      <c r="CK1512" s="4"/>
    </row>
    <row r="1513" spans="84:89" x14ac:dyDescent="0.4">
      <c r="CF1513" s="4"/>
      <c r="CH1513" s="4"/>
      <c r="CK1513" s="4"/>
    </row>
    <row r="1514" spans="84:89" x14ac:dyDescent="0.4">
      <c r="CF1514" s="4"/>
      <c r="CH1514" s="4"/>
      <c r="CK1514" s="4"/>
    </row>
    <row r="1515" spans="84:89" x14ac:dyDescent="0.4">
      <c r="CF1515" s="4"/>
      <c r="CH1515" s="4"/>
      <c r="CK1515" s="4"/>
    </row>
    <row r="1516" spans="84:89" x14ac:dyDescent="0.4">
      <c r="CF1516" s="4"/>
      <c r="CH1516" s="4"/>
      <c r="CK1516" s="4"/>
    </row>
    <row r="1517" spans="84:89" x14ac:dyDescent="0.4">
      <c r="CF1517" s="4"/>
      <c r="CH1517" s="4"/>
      <c r="CK1517" s="4"/>
    </row>
    <row r="1518" spans="84:89" x14ac:dyDescent="0.4">
      <c r="CF1518" s="4"/>
      <c r="CH1518" s="4"/>
      <c r="CK1518" s="4"/>
    </row>
    <row r="1519" spans="84:89" x14ac:dyDescent="0.4">
      <c r="CF1519" s="4"/>
      <c r="CH1519" s="4"/>
      <c r="CK1519" s="4"/>
    </row>
    <row r="1520" spans="84:89" x14ac:dyDescent="0.4">
      <c r="CF1520" s="4"/>
      <c r="CH1520" s="4"/>
      <c r="CK1520" s="4"/>
    </row>
    <row r="1521" spans="84:89" x14ac:dyDescent="0.4">
      <c r="CF1521" s="4"/>
      <c r="CH1521" s="4"/>
      <c r="CK1521" s="4"/>
    </row>
    <row r="1522" spans="84:89" x14ac:dyDescent="0.4">
      <c r="CF1522" s="4"/>
      <c r="CH1522" s="4"/>
      <c r="CK1522" s="4"/>
    </row>
    <row r="1523" spans="84:89" x14ac:dyDescent="0.4">
      <c r="CF1523" s="4"/>
      <c r="CH1523" s="4"/>
      <c r="CK1523" s="4"/>
    </row>
    <row r="1524" spans="84:89" x14ac:dyDescent="0.4">
      <c r="CF1524" s="4"/>
      <c r="CH1524" s="4"/>
      <c r="CK1524" s="4"/>
    </row>
    <row r="1525" spans="84:89" x14ac:dyDescent="0.4">
      <c r="CF1525" s="4"/>
      <c r="CH1525" s="4"/>
      <c r="CK1525" s="4"/>
    </row>
    <row r="1526" spans="84:89" x14ac:dyDescent="0.4">
      <c r="CF1526" s="4"/>
      <c r="CH1526" s="4"/>
      <c r="CK1526" s="4"/>
    </row>
    <row r="1527" spans="84:89" x14ac:dyDescent="0.4">
      <c r="CF1527" s="4"/>
      <c r="CH1527" s="4"/>
      <c r="CK1527" s="4"/>
    </row>
    <row r="1528" spans="84:89" x14ac:dyDescent="0.4">
      <c r="CF1528" s="4"/>
      <c r="CH1528" s="4"/>
      <c r="CK1528" s="4"/>
    </row>
    <row r="1529" spans="84:89" x14ac:dyDescent="0.4">
      <c r="CF1529" s="4"/>
      <c r="CH1529" s="4"/>
      <c r="CK1529" s="4"/>
    </row>
    <row r="1530" spans="84:89" x14ac:dyDescent="0.4">
      <c r="CF1530" s="4"/>
      <c r="CH1530" s="4"/>
      <c r="CK1530" s="4"/>
    </row>
    <row r="1531" spans="84:89" x14ac:dyDescent="0.4">
      <c r="CF1531" s="4"/>
      <c r="CH1531" s="4"/>
      <c r="CK1531" s="4"/>
    </row>
    <row r="1532" spans="84:89" x14ac:dyDescent="0.4">
      <c r="CF1532" s="4"/>
      <c r="CH1532" s="4"/>
      <c r="CK1532" s="4"/>
    </row>
    <row r="1533" spans="84:89" x14ac:dyDescent="0.4">
      <c r="CF1533" s="4"/>
      <c r="CH1533" s="4"/>
      <c r="CK1533" s="4"/>
    </row>
    <row r="1534" spans="84:89" x14ac:dyDescent="0.4">
      <c r="CF1534" s="4"/>
      <c r="CH1534" s="4"/>
      <c r="CK1534" s="4"/>
    </row>
    <row r="1535" spans="84:89" x14ac:dyDescent="0.4">
      <c r="CF1535" s="4"/>
      <c r="CH1535" s="4"/>
      <c r="CK1535" s="4"/>
    </row>
    <row r="1536" spans="84:89" x14ac:dyDescent="0.4">
      <c r="CF1536" s="4"/>
      <c r="CH1536" s="4"/>
      <c r="CK1536" s="4"/>
    </row>
    <row r="1537" spans="84:89" x14ac:dyDescent="0.4">
      <c r="CF1537" s="4"/>
      <c r="CH1537" s="4"/>
      <c r="CK1537" s="4"/>
    </row>
    <row r="1538" spans="84:89" x14ac:dyDescent="0.4">
      <c r="CF1538" s="4"/>
      <c r="CH1538" s="4"/>
      <c r="CK1538" s="4"/>
    </row>
    <row r="1539" spans="84:89" x14ac:dyDescent="0.4">
      <c r="CF1539" s="4"/>
      <c r="CH1539" s="4"/>
      <c r="CK1539" s="4"/>
    </row>
    <row r="1540" spans="84:89" x14ac:dyDescent="0.4">
      <c r="CF1540" s="4"/>
      <c r="CH1540" s="4"/>
      <c r="CK1540" s="4"/>
    </row>
    <row r="1541" spans="84:89" x14ac:dyDescent="0.4">
      <c r="CF1541" s="4"/>
      <c r="CH1541" s="4"/>
      <c r="CK1541" s="4"/>
    </row>
    <row r="1542" spans="84:89" x14ac:dyDescent="0.4">
      <c r="CF1542" s="4"/>
      <c r="CH1542" s="4"/>
      <c r="CK1542" s="4"/>
    </row>
    <row r="1543" spans="84:89" x14ac:dyDescent="0.4">
      <c r="CF1543" s="4"/>
      <c r="CH1543" s="4"/>
      <c r="CK1543" s="4"/>
    </row>
    <row r="1544" spans="84:89" x14ac:dyDescent="0.4">
      <c r="CF1544" s="4"/>
      <c r="CH1544" s="4"/>
      <c r="CK1544" s="4"/>
    </row>
    <row r="1545" spans="84:89" x14ac:dyDescent="0.4">
      <c r="CF1545" s="4"/>
      <c r="CH1545" s="4"/>
      <c r="CK1545" s="4"/>
    </row>
    <row r="1546" spans="84:89" x14ac:dyDescent="0.4">
      <c r="CF1546" s="4"/>
      <c r="CH1546" s="4"/>
      <c r="CK1546" s="4"/>
    </row>
    <row r="1547" spans="84:89" x14ac:dyDescent="0.4">
      <c r="CF1547" s="4"/>
      <c r="CH1547" s="4"/>
      <c r="CK1547" s="4"/>
    </row>
    <row r="1548" spans="84:89" x14ac:dyDescent="0.4">
      <c r="CF1548" s="4"/>
      <c r="CH1548" s="4"/>
      <c r="CK1548" s="4"/>
    </row>
    <row r="1549" spans="84:89" x14ac:dyDescent="0.4">
      <c r="CF1549" s="4"/>
      <c r="CH1549" s="4"/>
      <c r="CK1549" s="4"/>
    </row>
    <row r="1550" spans="84:89" x14ac:dyDescent="0.4">
      <c r="CF1550" s="4"/>
      <c r="CH1550" s="4"/>
      <c r="CK1550" s="4"/>
    </row>
    <row r="1551" spans="84:89" x14ac:dyDescent="0.4">
      <c r="CF1551" s="4"/>
      <c r="CH1551" s="4"/>
      <c r="CK1551" s="4"/>
    </row>
    <row r="1552" spans="84:89" x14ac:dyDescent="0.4">
      <c r="CF1552" s="4"/>
      <c r="CH1552" s="4"/>
      <c r="CK1552" s="4"/>
    </row>
    <row r="1553" spans="84:89" x14ac:dyDescent="0.4">
      <c r="CF1553" s="4"/>
      <c r="CH1553" s="4"/>
      <c r="CK1553" s="4"/>
    </row>
    <row r="1554" spans="84:89" x14ac:dyDescent="0.4">
      <c r="CF1554" s="4"/>
      <c r="CH1554" s="4"/>
      <c r="CK1554" s="4"/>
    </row>
    <row r="1555" spans="84:89" x14ac:dyDescent="0.4">
      <c r="CF1555" s="4"/>
      <c r="CH1555" s="4"/>
      <c r="CK1555" s="4"/>
    </row>
    <row r="1556" spans="84:89" x14ac:dyDescent="0.4">
      <c r="CF1556" s="4"/>
      <c r="CH1556" s="4"/>
      <c r="CK1556" s="4"/>
    </row>
    <row r="1557" spans="84:89" x14ac:dyDescent="0.4">
      <c r="CF1557" s="4"/>
      <c r="CH1557" s="4"/>
      <c r="CK1557" s="4"/>
    </row>
    <row r="1558" spans="84:89" x14ac:dyDescent="0.4">
      <c r="CF1558" s="4"/>
      <c r="CH1558" s="4"/>
      <c r="CK1558" s="4"/>
    </row>
    <row r="1559" spans="84:89" x14ac:dyDescent="0.4">
      <c r="CF1559" s="4"/>
      <c r="CH1559" s="4"/>
      <c r="CK1559" s="4"/>
    </row>
    <row r="1560" spans="84:89" x14ac:dyDescent="0.4">
      <c r="CF1560" s="4"/>
      <c r="CH1560" s="4"/>
      <c r="CK1560" s="4"/>
    </row>
    <row r="1561" spans="84:89" x14ac:dyDescent="0.4">
      <c r="CF1561" s="4"/>
      <c r="CH1561" s="4"/>
      <c r="CK1561" s="4"/>
    </row>
    <row r="1562" spans="84:89" x14ac:dyDescent="0.4">
      <c r="CF1562" s="4"/>
      <c r="CH1562" s="4"/>
      <c r="CK1562" s="4"/>
    </row>
    <row r="1563" spans="84:89" x14ac:dyDescent="0.4">
      <c r="CF1563" s="4"/>
      <c r="CH1563" s="4"/>
      <c r="CK1563" s="4"/>
    </row>
    <row r="1564" spans="84:89" x14ac:dyDescent="0.4">
      <c r="CF1564" s="4"/>
      <c r="CH1564" s="4"/>
      <c r="CK1564" s="4"/>
    </row>
    <row r="1565" spans="84:89" x14ac:dyDescent="0.4">
      <c r="CF1565" s="4"/>
      <c r="CH1565" s="4"/>
      <c r="CK1565" s="4"/>
    </row>
    <row r="1566" spans="84:89" x14ac:dyDescent="0.4">
      <c r="CF1566" s="4"/>
      <c r="CH1566" s="4"/>
      <c r="CK1566" s="4"/>
    </row>
    <row r="1567" spans="84:89" x14ac:dyDescent="0.4">
      <c r="CF1567" s="4"/>
      <c r="CH1567" s="4"/>
      <c r="CK1567" s="4"/>
    </row>
    <row r="1568" spans="84:89" x14ac:dyDescent="0.4">
      <c r="CF1568" s="4"/>
      <c r="CH1568" s="4"/>
      <c r="CK1568" s="4"/>
    </row>
    <row r="1569" spans="84:89" x14ac:dyDescent="0.4">
      <c r="CF1569" s="4"/>
      <c r="CH1569" s="4"/>
      <c r="CK1569" s="4"/>
    </row>
    <row r="1570" spans="84:89" x14ac:dyDescent="0.4">
      <c r="CF1570" s="4"/>
      <c r="CH1570" s="4"/>
      <c r="CK1570" s="4"/>
    </row>
    <row r="1571" spans="84:89" x14ac:dyDescent="0.4">
      <c r="CF1571" s="4"/>
      <c r="CH1571" s="4"/>
      <c r="CK1571" s="4"/>
    </row>
    <row r="1572" spans="84:89" x14ac:dyDescent="0.4">
      <c r="CF1572" s="4"/>
      <c r="CH1572" s="4"/>
      <c r="CK1572" s="4"/>
    </row>
    <row r="1573" spans="84:89" x14ac:dyDescent="0.4">
      <c r="CF1573" s="4"/>
      <c r="CH1573" s="4"/>
      <c r="CK1573" s="4"/>
    </row>
    <row r="1574" spans="84:89" x14ac:dyDescent="0.4">
      <c r="CF1574" s="4"/>
      <c r="CH1574" s="4"/>
      <c r="CK1574" s="4"/>
    </row>
    <row r="1575" spans="84:89" x14ac:dyDescent="0.4">
      <c r="CF1575" s="4"/>
      <c r="CH1575" s="4"/>
      <c r="CK1575" s="4"/>
    </row>
    <row r="1576" spans="84:89" x14ac:dyDescent="0.4">
      <c r="CF1576" s="4"/>
      <c r="CH1576" s="4"/>
      <c r="CK1576" s="4"/>
    </row>
    <row r="1577" spans="84:89" x14ac:dyDescent="0.4">
      <c r="CF1577" s="4"/>
      <c r="CH1577" s="4"/>
      <c r="CK1577" s="4"/>
    </row>
    <row r="1578" spans="84:89" x14ac:dyDescent="0.4">
      <c r="CF1578" s="4"/>
      <c r="CH1578" s="4"/>
      <c r="CK1578" s="4"/>
    </row>
    <row r="1579" spans="84:89" x14ac:dyDescent="0.4">
      <c r="CF1579" s="4"/>
      <c r="CH1579" s="4"/>
      <c r="CK1579" s="4"/>
    </row>
    <row r="1580" spans="84:89" x14ac:dyDescent="0.4">
      <c r="CF1580" s="4"/>
      <c r="CH1580" s="4"/>
      <c r="CK1580" s="4"/>
    </row>
    <row r="1581" spans="84:89" x14ac:dyDescent="0.4">
      <c r="CF1581" s="4"/>
      <c r="CH1581" s="4"/>
      <c r="CK1581" s="4"/>
    </row>
    <row r="1582" spans="84:89" x14ac:dyDescent="0.4">
      <c r="CF1582" s="4"/>
      <c r="CH1582" s="4"/>
      <c r="CK1582" s="4"/>
    </row>
    <row r="1583" spans="84:89" x14ac:dyDescent="0.4">
      <c r="CF1583" s="4"/>
      <c r="CH1583" s="4"/>
      <c r="CK1583" s="4"/>
    </row>
    <row r="1584" spans="84:89" x14ac:dyDescent="0.4">
      <c r="CF1584" s="4"/>
      <c r="CH1584" s="4"/>
      <c r="CK1584" s="4"/>
    </row>
    <row r="1585" spans="84:89" x14ac:dyDescent="0.4">
      <c r="CF1585" s="4"/>
      <c r="CH1585" s="4"/>
      <c r="CK1585" s="4"/>
    </row>
    <row r="1586" spans="84:89" x14ac:dyDescent="0.4">
      <c r="CF1586" s="4"/>
      <c r="CH1586" s="4"/>
      <c r="CK1586" s="4"/>
    </row>
    <row r="1587" spans="84:89" x14ac:dyDescent="0.4">
      <c r="CF1587" s="4"/>
      <c r="CH1587" s="4"/>
      <c r="CK1587" s="4"/>
    </row>
    <row r="1588" spans="84:89" x14ac:dyDescent="0.4">
      <c r="CF1588" s="4"/>
      <c r="CH1588" s="4"/>
      <c r="CK1588" s="4"/>
    </row>
    <row r="1589" spans="84:89" x14ac:dyDescent="0.4">
      <c r="CF1589" s="4"/>
      <c r="CH1589" s="4"/>
      <c r="CK1589" s="4"/>
    </row>
    <row r="1590" spans="84:89" x14ac:dyDescent="0.4">
      <c r="CF1590" s="4"/>
      <c r="CH1590" s="4"/>
      <c r="CK1590" s="4"/>
    </row>
    <row r="1591" spans="84:89" x14ac:dyDescent="0.4">
      <c r="CF1591" s="4"/>
      <c r="CH1591" s="4"/>
      <c r="CK1591" s="4"/>
    </row>
    <row r="1592" spans="84:89" x14ac:dyDescent="0.4">
      <c r="CF1592" s="4"/>
      <c r="CH1592" s="4"/>
      <c r="CK1592" s="4"/>
    </row>
    <row r="1593" spans="84:89" x14ac:dyDescent="0.4">
      <c r="CF1593" s="4"/>
      <c r="CH1593" s="4"/>
      <c r="CK1593" s="4"/>
    </row>
    <row r="1594" spans="84:89" x14ac:dyDescent="0.4">
      <c r="CF1594" s="4"/>
      <c r="CH1594" s="4"/>
      <c r="CK1594" s="4"/>
    </row>
    <row r="1595" spans="84:89" x14ac:dyDescent="0.4">
      <c r="CF1595" s="4"/>
      <c r="CH1595" s="4"/>
      <c r="CK1595" s="4"/>
    </row>
    <row r="1596" spans="84:89" x14ac:dyDescent="0.4">
      <c r="CF1596" s="4"/>
      <c r="CH1596" s="4"/>
      <c r="CK1596" s="4"/>
    </row>
    <row r="1597" spans="84:89" x14ac:dyDescent="0.4">
      <c r="CF1597" s="4"/>
      <c r="CH1597" s="4"/>
      <c r="CK1597" s="4"/>
    </row>
    <row r="1598" spans="84:89" x14ac:dyDescent="0.4">
      <c r="CF1598" s="4"/>
      <c r="CH1598" s="4"/>
      <c r="CK1598" s="4"/>
    </row>
    <row r="1599" spans="84:89" x14ac:dyDescent="0.4">
      <c r="CF1599" s="4"/>
      <c r="CH1599" s="4"/>
      <c r="CK1599" s="4"/>
    </row>
    <row r="1600" spans="84:89" x14ac:dyDescent="0.4">
      <c r="CF1600" s="4"/>
      <c r="CH1600" s="4"/>
      <c r="CK1600" s="4"/>
    </row>
    <row r="1601" spans="84:89" x14ac:dyDescent="0.4">
      <c r="CF1601" s="4"/>
      <c r="CH1601" s="4"/>
      <c r="CK1601" s="4"/>
    </row>
    <row r="1602" spans="84:89" x14ac:dyDescent="0.4">
      <c r="CF1602" s="4"/>
      <c r="CH1602" s="4"/>
      <c r="CK1602" s="4"/>
    </row>
    <row r="1603" spans="84:89" x14ac:dyDescent="0.4">
      <c r="CF1603" s="4"/>
      <c r="CH1603" s="4"/>
      <c r="CK1603" s="4"/>
    </row>
    <row r="1604" spans="84:89" x14ac:dyDescent="0.4">
      <c r="CF1604" s="4"/>
      <c r="CH1604" s="4"/>
      <c r="CK1604" s="4"/>
    </row>
    <row r="1605" spans="84:89" x14ac:dyDescent="0.4">
      <c r="CF1605" s="4"/>
      <c r="CH1605" s="4"/>
      <c r="CK1605" s="4"/>
    </row>
    <row r="1606" spans="84:89" x14ac:dyDescent="0.4">
      <c r="CF1606" s="4"/>
      <c r="CH1606" s="4"/>
      <c r="CK1606" s="4"/>
    </row>
    <row r="1607" spans="84:89" x14ac:dyDescent="0.4">
      <c r="CF1607" s="4"/>
      <c r="CH1607" s="4"/>
      <c r="CK1607" s="4"/>
    </row>
    <row r="1608" spans="84:89" x14ac:dyDescent="0.4">
      <c r="CF1608" s="4"/>
      <c r="CH1608" s="4"/>
      <c r="CK1608" s="4"/>
    </row>
    <row r="1609" spans="84:89" x14ac:dyDescent="0.4">
      <c r="CF1609" s="4"/>
      <c r="CH1609" s="4"/>
      <c r="CK1609" s="4"/>
    </row>
    <row r="1610" spans="84:89" x14ac:dyDescent="0.4">
      <c r="CF1610" s="4"/>
      <c r="CH1610" s="4"/>
      <c r="CK1610" s="4"/>
    </row>
    <row r="1611" spans="84:89" x14ac:dyDescent="0.4">
      <c r="CF1611" s="4"/>
      <c r="CH1611" s="4"/>
      <c r="CK1611" s="4"/>
    </row>
    <row r="1612" spans="84:89" x14ac:dyDescent="0.4">
      <c r="CF1612" s="4"/>
      <c r="CH1612" s="4"/>
      <c r="CK1612" s="4"/>
    </row>
    <row r="1613" spans="84:89" x14ac:dyDescent="0.4">
      <c r="CF1613" s="4"/>
      <c r="CH1613" s="4"/>
      <c r="CK1613" s="4"/>
    </row>
    <row r="1614" spans="84:89" x14ac:dyDescent="0.4">
      <c r="CF1614" s="4"/>
      <c r="CH1614" s="4"/>
      <c r="CK1614" s="4"/>
    </row>
    <row r="1615" spans="84:89" x14ac:dyDescent="0.4">
      <c r="CF1615" s="4"/>
      <c r="CH1615" s="4"/>
      <c r="CK1615" s="4"/>
    </row>
    <row r="1616" spans="84:89" x14ac:dyDescent="0.4">
      <c r="CF1616" s="4"/>
      <c r="CH1616" s="4"/>
      <c r="CK1616" s="4"/>
    </row>
    <row r="1617" spans="84:89" x14ac:dyDescent="0.4">
      <c r="CF1617" s="4"/>
      <c r="CH1617" s="4"/>
      <c r="CK1617" s="4"/>
    </row>
    <row r="1618" spans="84:89" x14ac:dyDescent="0.4">
      <c r="CF1618" s="4"/>
      <c r="CH1618" s="4"/>
      <c r="CK1618" s="4"/>
    </row>
    <row r="1619" spans="84:89" x14ac:dyDescent="0.4">
      <c r="CF1619" s="4"/>
      <c r="CH1619" s="4"/>
      <c r="CK1619" s="4"/>
    </row>
    <row r="1620" spans="84:89" x14ac:dyDescent="0.4">
      <c r="CF1620" s="4"/>
      <c r="CH1620" s="4"/>
      <c r="CK1620" s="4"/>
    </row>
    <row r="1621" spans="84:89" x14ac:dyDescent="0.4">
      <c r="CF1621" s="4"/>
      <c r="CH1621" s="4"/>
      <c r="CK1621" s="4"/>
    </row>
    <row r="1622" spans="84:89" x14ac:dyDescent="0.4">
      <c r="CF1622" s="4"/>
      <c r="CH1622" s="4"/>
      <c r="CK1622" s="4"/>
    </row>
    <row r="1623" spans="84:89" x14ac:dyDescent="0.4">
      <c r="CF1623" s="4"/>
      <c r="CH1623" s="4"/>
      <c r="CK1623" s="4"/>
    </row>
    <row r="1624" spans="84:89" x14ac:dyDescent="0.4">
      <c r="CF1624" s="4"/>
      <c r="CH1624" s="4"/>
      <c r="CK1624" s="4"/>
    </row>
    <row r="1625" spans="84:89" x14ac:dyDescent="0.4">
      <c r="CF1625" s="4"/>
      <c r="CH1625" s="4"/>
      <c r="CK1625" s="4"/>
    </row>
    <row r="1626" spans="84:89" x14ac:dyDescent="0.4">
      <c r="CF1626" s="4"/>
      <c r="CH1626" s="4"/>
      <c r="CK1626" s="4"/>
    </row>
    <row r="1627" spans="84:89" x14ac:dyDescent="0.4">
      <c r="CF1627" s="4"/>
      <c r="CH1627" s="4"/>
      <c r="CK1627" s="4"/>
    </row>
    <row r="1628" spans="84:89" x14ac:dyDescent="0.4">
      <c r="CF1628" s="4"/>
      <c r="CH1628" s="4"/>
      <c r="CK1628" s="4"/>
    </row>
    <row r="1629" spans="84:89" x14ac:dyDescent="0.4">
      <c r="CF1629" s="4"/>
      <c r="CH1629" s="4"/>
      <c r="CK1629" s="4"/>
    </row>
    <row r="1630" spans="84:89" x14ac:dyDescent="0.4">
      <c r="CF1630" s="4"/>
      <c r="CH1630" s="4"/>
      <c r="CK1630" s="4"/>
    </row>
    <row r="1631" spans="84:89" x14ac:dyDescent="0.4">
      <c r="CF1631" s="4"/>
      <c r="CH1631" s="4"/>
      <c r="CK1631" s="4"/>
    </row>
    <row r="1632" spans="84:89" x14ac:dyDescent="0.4">
      <c r="CF1632" s="4"/>
      <c r="CH1632" s="4"/>
      <c r="CK1632" s="4"/>
    </row>
    <row r="1633" spans="84:89" x14ac:dyDescent="0.4">
      <c r="CF1633" s="4"/>
      <c r="CH1633" s="4"/>
      <c r="CK1633" s="4"/>
    </row>
    <row r="1634" spans="84:89" x14ac:dyDescent="0.4">
      <c r="CF1634" s="4"/>
      <c r="CH1634" s="4"/>
      <c r="CK1634" s="4"/>
    </row>
    <row r="1635" spans="84:89" x14ac:dyDescent="0.4">
      <c r="CF1635" s="4"/>
      <c r="CH1635" s="4"/>
      <c r="CK1635" s="4"/>
    </row>
    <row r="1636" spans="84:89" x14ac:dyDescent="0.4">
      <c r="CF1636" s="4"/>
      <c r="CH1636" s="4"/>
      <c r="CK1636" s="4"/>
    </row>
    <row r="1637" spans="84:89" x14ac:dyDescent="0.4">
      <c r="CF1637" s="4"/>
      <c r="CH1637" s="4"/>
      <c r="CK1637" s="4"/>
    </row>
    <row r="1638" spans="84:89" x14ac:dyDescent="0.4">
      <c r="CF1638" s="4"/>
      <c r="CH1638" s="4"/>
      <c r="CK1638" s="4"/>
    </row>
    <row r="1639" spans="84:89" x14ac:dyDescent="0.4">
      <c r="CF1639" s="4"/>
      <c r="CH1639" s="4"/>
      <c r="CK1639" s="4"/>
    </row>
    <row r="1640" spans="84:89" x14ac:dyDescent="0.4">
      <c r="CF1640" s="4"/>
      <c r="CH1640" s="4"/>
      <c r="CK1640" s="4"/>
    </row>
    <row r="1641" spans="84:89" x14ac:dyDescent="0.4">
      <c r="CF1641" s="4"/>
      <c r="CH1641" s="4"/>
      <c r="CK1641" s="4"/>
    </row>
    <row r="1642" spans="84:89" x14ac:dyDescent="0.4">
      <c r="CF1642" s="4"/>
      <c r="CH1642" s="4"/>
      <c r="CK1642" s="4"/>
    </row>
    <row r="1643" spans="84:89" x14ac:dyDescent="0.4">
      <c r="CF1643" s="4"/>
      <c r="CH1643" s="4"/>
      <c r="CK1643" s="4"/>
    </row>
    <row r="1644" spans="84:89" x14ac:dyDescent="0.4">
      <c r="CF1644" s="4"/>
      <c r="CH1644" s="4"/>
      <c r="CK1644" s="4"/>
    </row>
    <row r="1645" spans="84:89" x14ac:dyDescent="0.4">
      <c r="CF1645" s="4"/>
      <c r="CH1645" s="4"/>
      <c r="CK1645" s="4"/>
    </row>
    <row r="1646" spans="84:89" x14ac:dyDescent="0.4">
      <c r="CF1646" s="4"/>
      <c r="CH1646" s="4"/>
      <c r="CK1646" s="4"/>
    </row>
    <row r="1647" spans="84:89" x14ac:dyDescent="0.4">
      <c r="CF1647" s="4"/>
      <c r="CH1647" s="4"/>
      <c r="CK1647" s="4"/>
    </row>
    <row r="1648" spans="84:89" x14ac:dyDescent="0.4">
      <c r="CF1648" s="4"/>
      <c r="CH1648" s="4"/>
      <c r="CK1648" s="4"/>
    </row>
    <row r="1649" spans="84:89" x14ac:dyDescent="0.4">
      <c r="CF1649" s="4"/>
      <c r="CH1649" s="4"/>
      <c r="CK1649" s="4"/>
    </row>
    <row r="1650" spans="84:89" x14ac:dyDescent="0.4">
      <c r="CF1650" s="4"/>
      <c r="CH1650" s="4"/>
      <c r="CK1650" s="4"/>
    </row>
    <row r="1651" spans="84:89" x14ac:dyDescent="0.4">
      <c r="CF1651" s="4"/>
      <c r="CH1651" s="4"/>
      <c r="CK1651" s="4"/>
    </row>
    <row r="1652" spans="84:89" x14ac:dyDescent="0.4">
      <c r="CF1652" s="4"/>
      <c r="CH1652" s="4"/>
      <c r="CK1652" s="4"/>
    </row>
    <row r="1653" spans="84:89" x14ac:dyDescent="0.4">
      <c r="CF1653" s="4"/>
      <c r="CH1653" s="4"/>
      <c r="CK1653" s="4"/>
    </row>
    <row r="1654" spans="84:89" x14ac:dyDescent="0.4">
      <c r="CF1654" s="4"/>
      <c r="CH1654" s="4"/>
      <c r="CK1654" s="4"/>
    </row>
    <row r="1655" spans="84:89" x14ac:dyDescent="0.4">
      <c r="CF1655" s="4"/>
      <c r="CH1655" s="4"/>
      <c r="CK1655" s="4"/>
    </row>
    <row r="1656" spans="84:89" x14ac:dyDescent="0.4">
      <c r="CF1656" s="4"/>
      <c r="CH1656" s="4"/>
      <c r="CK1656" s="4"/>
    </row>
    <row r="1657" spans="84:89" x14ac:dyDescent="0.4">
      <c r="CF1657" s="4"/>
      <c r="CH1657" s="4"/>
      <c r="CK1657" s="4"/>
    </row>
    <row r="1658" spans="84:89" x14ac:dyDescent="0.4">
      <c r="CF1658" s="4"/>
      <c r="CH1658" s="4"/>
      <c r="CK1658" s="4"/>
    </row>
    <row r="1659" spans="84:89" x14ac:dyDescent="0.4">
      <c r="CF1659" s="4"/>
      <c r="CH1659" s="4"/>
      <c r="CK1659" s="4"/>
    </row>
    <row r="1660" spans="84:89" x14ac:dyDescent="0.4">
      <c r="CF1660" s="4"/>
      <c r="CH1660" s="4"/>
      <c r="CK1660" s="4"/>
    </row>
    <row r="1661" spans="84:89" x14ac:dyDescent="0.4">
      <c r="CF1661" s="4"/>
      <c r="CH1661" s="4"/>
      <c r="CK1661" s="4"/>
    </row>
    <row r="1662" spans="84:89" x14ac:dyDescent="0.4">
      <c r="CF1662" s="4"/>
      <c r="CH1662" s="4"/>
      <c r="CK1662" s="4"/>
    </row>
    <row r="1663" spans="84:89" x14ac:dyDescent="0.4">
      <c r="CF1663" s="4"/>
      <c r="CH1663" s="4"/>
      <c r="CK1663" s="4"/>
    </row>
    <row r="1664" spans="84:89" x14ac:dyDescent="0.4">
      <c r="CF1664" s="4"/>
      <c r="CH1664" s="4"/>
      <c r="CK1664" s="4"/>
    </row>
    <row r="1665" spans="84:89" x14ac:dyDescent="0.4">
      <c r="CF1665" s="4"/>
      <c r="CH1665" s="4"/>
      <c r="CK1665" s="4"/>
    </row>
    <row r="1666" spans="84:89" x14ac:dyDescent="0.4">
      <c r="CF1666" s="4"/>
      <c r="CH1666" s="4"/>
      <c r="CK1666" s="4"/>
    </row>
    <row r="1667" spans="84:89" x14ac:dyDescent="0.4">
      <c r="CF1667" s="4"/>
      <c r="CH1667" s="4"/>
      <c r="CK1667" s="4"/>
    </row>
    <row r="1668" spans="84:89" x14ac:dyDescent="0.4">
      <c r="CF1668" s="4"/>
      <c r="CH1668" s="4"/>
      <c r="CK1668" s="4"/>
    </row>
    <row r="1669" spans="84:89" x14ac:dyDescent="0.4">
      <c r="CF1669" s="4"/>
      <c r="CH1669" s="4"/>
      <c r="CK1669" s="4"/>
    </row>
    <row r="1670" spans="84:89" x14ac:dyDescent="0.4">
      <c r="CF1670" s="4"/>
      <c r="CH1670" s="4"/>
      <c r="CK1670" s="4"/>
    </row>
    <row r="1671" spans="84:89" x14ac:dyDescent="0.4">
      <c r="CF1671" s="4"/>
      <c r="CH1671" s="4"/>
      <c r="CK1671" s="4"/>
    </row>
    <row r="1672" spans="84:89" x14ac:dyDescent="0.4">
      <c r="CF1672" s="4"/>
      <c r="CH1672" s="4"/>
      <c r="CK1672" s="4"/>
    </row>
    <row r="1673" spans="84:89" x14ac:dyDescent="0.4">
      <c r="CF1673" s="4"/>
      <c r="CH1673" s="4"/>
      <c r="CK1673" s="4"/>
    </row>
    <row r="1674" spans="84:89" x14ac:dyDescent="0.4">
      <c r="CF1674" s="4"/>
      <c r="CH1674" s="4"/>
      <c r="CK1674" s="4"/>
    </row>
    <row r="1675" spans="84:89" x14ac:dyDescent="0.4">
      <c r="CF1675" s="4"/>
      <c r="CH1675" s="4"/>
      <c r="CK1675" s="4"/>
    </row>
    <row r="1676" spans="84:89" x14ac:dyDescent="0.4">
      <c r="CF1676" s="4"/>
      <c r="CH1676" s="4"/>
      <c r="CK1676" s="4"/>
    </row>
    <row r="1677" spans="84:89" x14ac:dyDescent="0.4">
      <c r="CF1677" s="4"/>
      <c r="CH1677" s="4"/>
      <c r="CK1677" s="4"/>
    </row>
    <row r="1678" spans="84:89" x14ac:dyDescent="0.4">
      <c r="CF1678" s="4"/>
      <c r="CH1678" s="4"/>
      <c r="CK1678" s="4"/>
    </row>
    <row r="1679" spans="84:89" x14ac:dyDescent="0.4">
      <c r="CF1679" s="4"/>
      <c r="CH1679" s="4"/>
      <c r="CK1679" s="4"/>
    </row>
    <row r="1680" spans="84:89" x14ac:dyDescent="0.4">
      <c r="CF1680" s="4"/>
      <c r="CH1680" s="4"/>
      <c r="CK1680" s="4"/>
    </row>
    <row r="1681" spans="84:89" x14ac:dyDescent="0.4">
      <c r="CF1681" s="4"/>
      <c r="CH1681" s="4"/>
      <c r="CK1681" s="4"/>
    </row>
    <row r="1682" spans="84:89" x14ac:dyDescent="0.4">
      <c r="CF1682" s="4"/>
      <c r="CH1682" s="4"/>
      <c r="CK1682" s="4"/>
    </row>
    <row r="1683" spans="84:89" x14ac:dyDescent="0.4">
      <c r="CF1683" s="4"/>
      <c r="CH1683" s="4"/>
      <c r="CK1683" s="4"/>
    </row>
    <row r="1684" spans="84:89" x14ac:dyDescent="0.4">
      <c r="CF1684" s="4"/>
      <c r="CH1684" s="4"/>
      <c r="CK1684" s="4"/>
    </row>
    <row r="1685" spans="84:89" x14ac:dyDescent="0.4">
      <c r="CF1685" s="4"/>
      <c r="CH1685" s="4"/>
      <c r="CK1685" s="4"/>
    </row>
    <row r="1686" spans="84:89" x14ac:dyDescent="0.4">
      <c r="CF1686" s="4"/>
      <c r="CH1686" s="4"/>
      <c r="CK1686" s="4"/>
    </row>
    <row r="1687" spans="84:89" x14ac:dyDescent="0.4">
      <c r="CF1687" s="4"/>
      <c r="CH1687" s="4"/>
      <c r="CK1687" s="4"/>
    </row>
    <row r="1688" spans="84:89" x14ac:dyDescent="0.4">
      <c r="CF1688" s="4"/>
      <c r="CH1688" s="4"/>
      <c r="CK1688" s="4"/>
    </row>
    <row r="1689" spans="84:89" x14ac:dyDescent="0.4">
      <c r="CF1689" s="4"/>
      <c r="CH1689" s="4"/>
      <c r="CK1689" s="4"/>
    </row>
    <row r="1690" spans="84:89" x14ac:dyDescent="0.4">
      <c r="CF1690" s="4"/>
      <c r="CH1690" s="4"/>
      <c r="CK1690" s="4"/>
    </row>
    <row r="1691" spans="84:89" x14ac:dyDescent="0.4">
      <c r="CF1691" s="4"/>
      <c r="CH1691" s="4"/>
      <c r="CK1691" s="4"/>
    </row>
    <row r="1692" spans="84:89" x14ac:dyDescent="0.4">
      <c r="CF1692" s="4"/>
      <c r="CH1692" s="4"/>
      <c r="CK1692" s="4"/>
    </row>
    <row r="1693" spans="84:89" x14ac:dyDescent="0.4">
      <c r="CF1693" s="4"/>
      <c r="CH1693" s="4"/>
      <c r="CK1693" s="4"/>
    </row>
    <row r="1694" spans="84:89" x14ac:dyDescent="0.4">
      <c r="CF1694" s="4"/>
      <c r="CH1694" s="4"/>
      <c r="CK1694" s="4"/>
    </row>
    <row r="1695" spans="84:89" x14ac:dyDescent="0.4">
      <c r="CF1695" s="4"/>
      <c r="CH1695" s="4"/>
      <c r="CK1695" s="4"/>
    </row>
    <row r="1696" spans="84:89" x14ac:dyDescent="0.4">
      <c r="CF1696" s="4"/>
      <c r="CH1696" s="4"/>
      <c r="CK1696" s="4"/>
    </row>
    <row r="1697" spans="84:89" x14ac:dyDescent="0.4">
      <c r="CF1697" s="4"/>
      <c r="CH1697" s="4"/>
      <c r="CK1697" s="4"/>
    </row>
    <row r="1698" spans="84:89" x14ac:dyDescent="0.4">
      <c r="CF1698" s="4"/>
      <c r="CH1698" s="4"/>
      <c r="CK1698" s="4"/>
    </row>
    <row r="1699" spans="84:89" x14ac:dyDescent="0.4">
      <c r="CF1699" s="4"/>
      <c r="CH1699" s="4"/>
      <c r="CK1699" s="4"/>
    </row>
    <row r="1700" spans="84:89" x14ac:dyDescent="0.4">
      <c r="CF1700" s="4"/>
      <c r="CH1700" s="4"/>
      <c r="CK1700" s="4"/>
    </row>
    <row r="1701" spans="84:89" x14ac:dyDescent="0.4">
      <c r="CF1701" s="4"/>
      <c r="CH1701" s="4"/>
      <c r="CK1701" s="4"/>
    </row>
    <row r="1702" spans="84:89" x14ac:dyDescent="0.4">
      <c r="CF1702" s="4"/>
      <c r="CH1702" s="4"/>
      <c r="CK1702" s="4"/>
    </row>
    <row r="1703" spans="84:89" x14ac:dyDescent="0.4">
      <c r="CF1703" s="4"/>
      <c r="CH1703" s="4"/>
      <c r="CK1703" s="4"/>
    </row>
    <row r="1704" spans="84:89" x14ac:dyDescent="0.4">
      <c r="CF1704" s="4"/>
      <c r="CH1704" s="4"/>
      <c r="CK1704" s="4"/>
    </row>
    <row r="1705" spans="84:89" x14ac:dyDescent="0.4">
      <c r="CF1705" s="4"/>
      <c r="CH1705" s="4"/>
      <c r="CK1705" s="4"/>
    </row>
    <row r="1706" spans="84:89" x14ac:dyDescent="0.4">
      <c r="CF1706" s="4"/>
      <c r="CH1706" s="4"/>
      <c r="CK1706" s="4"/>
    </row>
    <row r="1707" spans="84:89" x14ac:dyDescent="0.4">
      <c r="CF1707" s="4"/>
      <c r="CH1707" s="4"/>
      <c r="CK1707" s="4"/>
    </row>
    <row r="1708" spans="84:89" x14ac:dyDescent="0.4">
      <c r="CF1708" s="4"/>
      <c r="CH1708" s="4"/>
      <c r="CK1708" s="4"/>
    </row>
    <row r="1709" spans="84:89" x14ac:dyDescent="0.4">
      <c r="CF1709" s="4"/>
      <c r="CH1709" s="4"/>
      <c r="CK1709" s="4"/>
    </row>
    <row r="1710" spans="84:89" x14ac:dyDescent="0.4">
      <c r="CF1710" s="4"/>
      <c r="CH1710" s="4"/>
      <c r="CK1710" s="4"/>
    </row>
    <row r="1711" spans="84:89" x14ac:dyDescent="0.4">
      <c r="CF1711" s="4"/>
      <c r="CH1711" s="4"/>
      <c r="CK1711" s="4"/>
    </row>
    <row r="1712" spans="84:89" x14ac:dyDescent="0.4">
      <c r="CF1712" s="4"/>
      <c r="CH1712" s="4"/>
      <c r="CK1712" s="4"/>
    </row>
    <row r="1713" spans="84:89" x14ac:dyDescent="0.4">
      <c r="CF1713" s="4"/>
      <c r="CH1713" s="4"/>
      <c r="CK1713" s="4"/>
    </row>
    <row r="1714" spans="84:89" x14ac:dyDescent="0.4">
      <c r="CF1714" s="4"/>
      <c r="CH1714" s="4"/>
      <c r="CK1714" s="4"/>
    </row>
    <row r="1715" spans="84:89" x14ac:dyDescent="0.4">
      <c r="CF1715" s="4"/>
      <c r="CH1715" s="4"/>
      <c r="CK1715" s="4"/>
    </row>
    <row r="1716" spans="84:89" x14ac:dyDescent="0.4">
      <c r="CF1716" s="4"/>
      <c r="CH1716" s="4"/>
      <c r="CK1716" s="4"/>
    </row>
    <row r="1717" spans="84:89" x14ac:dyDescent="0.4">
      <c r="CF1717" s="4"/>
      <c r="CH1717" s="4"/>
      <c r="CK1717" s="4"/>
    </row>
    <row r="1718" spans="84:89" x14ac:dyDescent="0.4">
      <c r="CF1718" s="4"/>
      <c r="CH1718" s="4"/>
      <c r="CK1718" s="4"/>
    </row>
    <row r="1719" spans="84:89" x14ac:dyDescent="0.4">
      <c r="CF1719" s="4"/>
      <c r="CH1719" s="4"/>
      <c r="CK1719" s="4"/>
    </row>
    <row r="1720" spans="84:89" x14ac:dyDescent="0.4">
      <c r="CF1720" s="4"/>
      <c r="CH1720" s="4"/>
      <c r="CK1720" s="4"/>
    </row>
    <row r="1721" spans="84:89" x14ac:dyDescent="0.4">
      <c r="CF1721" s="4"/>
      <c r="CH1721" s="4"/>
      <c r="CK1721" s="4"/>
    </row>
    <row r="1722" spans="84:89" x14ac:dyDescent="0.4">
      <c r="CF1722" s="4"/>
      <c r="CH1722" s="4"/>
      <c r="CK1722" s="4"/>
    </row>
    <row r="1723" spans="84:89" x14ac:dyDescent="0.4">
      <c r="CF1723" s="4"/>
      <c r="CH1723" s="4"/>
      <c r="CK1723" s="4"/>
    </row>
    <row r="1724" spans="84:89" x14ac:dyDescent="0.4">
      <c r="CF1724" s="4"/>
      <c r="CH1724" s="4"/>
      <c r="CK1724" s="4"/>
    </row>
    <row r="1725" spans="84:89" x14ac:dyDescent="0.4">
      <c r="CF1725" s="4"/>
      <c r="CH1725" s="4"/>
      <c r="CK1725" s="4"/>
    </row>
    <row r="1726" spans="84:89" x14ac:dyDescent="0.4">
      <c r="CF1726" s="4"/>
      <c r="CH1726" s="4"/>
      <c r="CK1726" s="4"/>
    </row>
    <row r="1727" spans="84:89" x14ac:dyDescent="0.4">
      <c r="CF1727" s="4"/>
      <c r="CH1727" s="4"/>
      <c r="CK1727" s="4"/>
    </row>
    <row r="1728" spans="84:89" x14ac:dyDescent="0.4">
      <c r="CF1728" s="4"/>
      <c r="CH1728" s="4"/>
      <c r="CK1728" s="4"/>
    </row>
    <row r="1729" spans="84:89" x14ac:dyDescent="0.4">
      <c r="CF1729" s="4"/>
      <c r="CH1729" s="4"/>
      <c r="CK1729" s="4"/>
    </row>
    <row r="1730" spans="84:89" x14ac:dyDescent="0.4">
      <c r="CF1730" s="4"/>
      <c r="CH1730" s="4"/>
      <c r="CK1730" s="4"/>
    </row>
    <row r="1731" spans="84:89" x14ac:dyDescent="0.4">
      <c r="CF1731" s="4"/>
      <c r="CH1731" s="4"/>
      <c r="CK1731" s="4"/>
    </row>
    <row r="1732" spans="84:89" x14ac:dyDescent="0.4">
      <c r="CF1732" s="4"/>
      <c r="CH1732" s="4"/>
      <c r="CK1732" s="4"/>
    </row>
    <row r="1733" spans="84:89" x14ac:dyDescent="0.4">
      <c r="CF1733" s="4"/>
      <c r="CH1733" s="4"/>
      <c r="CK1733" s="4"/>
    </row>
    <row r="1734" spans="84:89" x14ac:dyDescent="0.4">
      <c r="CF1734" s="4"/>
      <c r="CH1734" s="4"/>
      <c r="CK1734" s="4"/>
    </row>
    <row r="1735" spans="84:89" x14ac:dyDescent="0.4">
      <c r="CF1735" s="4"/>
      <c r="CH1735" s="4"/>
      <c r="CK1735" s="4"/>
    </row>
    <row r="1736" spans="84:89" x14ac:dyDescent="0.4">
      <c r="CF1736" s="4"/>
      <c r="CH1736" s="4"/>
      <c r="CK1736" s="4"/>
    </row>
    <row r="1737" spans="84:89" x14ac:dyDescent="0.4">
      <c r="CF1737" s="4"/>
      <c r="CH1737" s="4"/>
      <c r="CK1737" s="4"/>
    </row>
    <row r="1738" spans="84:89" x14ac:dyDescent="0.4">
      <c r="CF1738" s="4"/>
      <c r="CH1738" s="4"/>
      <c r="CK1738" s="4"/>
    </row>
    <row r="1739" spans="84:89" x14ac:dyDescent="0.4">
      <c r="CF1739" s="4"/>
      <c r="CH1739" s="4"/>
      <c r="CK1739" s="4"/>
    </row>
    <row r="1740" spans="84:89" x14ac:dyDescent="0.4">
      <c r="CF1740" s="4"/>
      <c r="CH1740" s="4"/>
      <c r="CK1740" s="4"/>
    </row>
    <row r="1741" spans="84:89" x14ac:dyDescent="0.4">
      <c r="CF1741" s="4"/>
      <c r="CH1741" s="4"/>
      <c r="CK1741" s="4"/>
    </row>
    <row r="1742" spans="84:89" x14ac:dyDescent="0.4">
      <c r="CF1742" s="4"/>
      <c r="CH1742" s="4"/>
      <c r="CK1742" s="4"/>
    </row>
    <row r="1743" spans="84:89" x14ac:dyDescent="0.4">
      <c r="CF1743" s="4"/>
      <c r="CH1743" s="4"/>
      <c r="CK1743" s="4"/>
    </row>
    <row r="1744" spans="84:89" x14ac:dyDescent="0.4">
      <c r="CF1744" s="4"/>
      <c r="CH1744" s="4"/>
      <c r="CK1744" s="4"/>
    </row>
    <row r="1745" spans="84:89" x14ac:dyDescent="0.4">
      <c r="CF1745" s="4"/>
      <c r="CH1745" s="4"/>
      <c r="CK1745" s="4"/>
    </row>
    <row r="1746" spans="84:89" x14ac:dyDescent="0.4">
      <c r="CF1746" s="4"/>
      <c r="CH1746" s="4"/>
      <c r="CK1746" s="4"/>
    </row>
    <row r="1747" spans="84:89" x14ac:dyDescent="0.4">
      <c r="CF1747" s="4"/>
      <c r="CH1747" s="4"/>
      <c r="CK1747" s="4"/>
    </row>
    <row r="1748" spans="84:89" x14ac:dyDescent="0.4">
      <c r="CF1748" s="4"/>
      <c r="CH1748" s="4"/>
      <c r="CK1748" s="4"/>
    </row>
    <row r="1749" spans="84:89" x14ac:dyDescent="0.4">
      <c r="CF1749" s="4"/>
      <c r="CH1749" s="4"/>
      <c r="CK1749" s="4"/>
    </row>
    <row r="1750" spans="84:89" x14ac:dyDescent="0.4">
      <c r="CF1750" s="4"/>
      <c r="CH1750" s="4"/>
      <c r="CK1750" s="4"/>
    </row>
    <row r="1751" spans="84:89" x14ac:dyDescent="0.4">
      <c r="CF1751" s="4"/>
      <c r="CH1751" s="4"/>
      <c r="CK1751" s="4"/>
    </row>
    <row r="1752" spans="84:89" x14ac:dyDescent="0.4">
      <c r="CF1752" s="4"/>
      <c r="CH1752" s="4"/>
      <c r="CK1752" s="4"/>
    </row>
    <row r="1753" spans="84:89" x14ac:dyDescent="0.4">
      <c r="CF1753" s="4"/>
      <c r="CH1753" s="4"/>
      <c r="CK1753" s="4"/>
    </row>
    <row r="1754" spans="84:89" x14ac:dyDescent="0.4">
      <c r="CF1754" s="4"/>
      <c r="CH1754" s="4"/>
      <c r="CK1754" s="4"/>
    </row>
    <row r="1755" spans="84:89" x14ac:dyDescent="0.4">
      <c r="CF1755" s="4"/>
      <c r="CH1755" s="4"/>
      <c r="CK1755" s="4"/>
    </row>
    <row r="1756" spans="84:89" x14ac:dyDescent="0.4">
      <c r="CF1756" s="4"/>
      <c r="CH1756" s="4"/>
      <c r="CK1756" s="4"/>
    </row>
    <row r="1757" spans="84:89" x14ac:dyDescent="0.4">
      <c r="CF1757" s="4"/>
      <c r="CH1757" s="4"/>
      <c r="CK1757" s="4"/>
    </row>
    <row r="1758" spans="84:89" x14ac:dyDescent="0.4">
      <c r="CF1758" s="4"/>
      <c r="CH1758" s="4"/>
      <c r="CK1758" s="4"/>
    </row>
    <row r="1759" spans="84:89" x14ac:dyDescent="0.4">
      <c r="CF1759" s="4"/>
      <c r="CH1759" s="4"/>
      <c r="CK1759" s="4"/>
    </row>
    <row r="1760" spans="84:89" x14ac:dyDescent="0.4">
      <c r="CF1760" s="4"/>
      <c r="CH1760" s="4"/>
      <c r="CK1760" s="4"/>
    </row>
    <row r="1761" spans="84:89" x14ac:dyDescent="0.4">
      <c r="CF1761" s="4"/>
      <c r="CH1761" s="4"/>
      <c r="CK1761" s="4"/>
    </row>
    <row r="1762" spans="84:89" x14ac:dyDescent="0.4">
      <c r="CF1762" s="4"/>
      <c r="CH1762" s="4"/>
      <c r="CK1762" s="4"/>
    </row>
    <row r="1763" spans="84:89" x14ac:dyDescent="0.4">
      <c r="CF1763" s="4"/>
      <c r="CH1763" s="4"/>
      <c r="CK1763" s="4"/>
    </row>
    <row r="1764" spans="84:89" x14ac:dyDescent="0.4">
      <c r="CF1764" s="4"/>
      <c r="CH1764" s="4"/>
      <c r="CK1764" s="4"/>
    </row>
    <row r="1765" spans="84:89" x14ac:dyDescent="0.4">
      <c r="CF1765" s="4"/>
      <c r="CH1765" s="4"/>
      <c r="CK1765" s="4"/>
    </row>
    <row r="1766" spans="84:89" x14ac:dyDescent="0.4">
      <c r="CF1766" s="4"/>
      <c r="CH1766" s="4"/>
      <c r="CK1766" s="4"/>
    </row>
    <row r="1767" spans="84:89" x14ac:dyDescent="0.4">
      <c r="CF1767" s="4"/>
      <c r="CH1767" s="4"/>
      <c r="CK1767" s="4"/>
    </row>
    <row r="1768" spans="84:89" x14ac:dyDescent="0.4">
      <c r="CF1768" s="4"/>
      <c r="CH1768" s="4"/>
      <c r="CK1768" s="4"/>
    </row>
    <row r="1769" spans="84:89" x14ac:dyDescent="0.4">
      <c r="CF1769" s="4"/>
      <c r="CH1769" s="4"/>
      <c r="CK1769" s="4"/>
    </row>
    <row r="1770" spans="84:89" x14ac:dyDescent="0.4">
      <c r="CF1770" s="4"/>
      <c r="CH1770" s="4"/>
      <c r="CK1770" s="4"/>
    </row>
    <row r="1771" spans="84:89" x14ac:dyDescent="0.4">
      <c r="CF1771" s="4"/>
      <c r="CH1771" s="4"/>
      <c r="CK1771" s="4"/>
    </row>
    <row r="1772" spans="84:89" x14ac:dyDescent="0.4">
      <c r="CF1772" s="4"/>
      <c r="CH1772" s="4"/>
      <c r="CK1772" s="4"/>
    </row>
    <row r="1773" spans="84:89" x14ac:dyDescent="0.4">
      <c r="CF1773" s="4"/>
      <c r="CH1773" s="4"/>
      <c r="CK1773" s="4"/>
    </row>
    <row r="1774" spans="84:89" x14ac:dyDescent="0.4">
      <c r="CF1774" s="4"/>
      <c r="CH1774" s="4"/>
      <c r="CK1774" s="4"/>
    </row>
    <row r="1775" spans="84:89" x14ac:dyDescent="0.4">
      <c r="CF1775" s="4"/>
      <c r="CH1775" s="4"/>
      <c r="CK1775" s="4"/>
    </row>
    <row r="1776" spans="84:89" x14ac:dyDescent="0.4">
      <c r="CF1776" s="4"/>
      <c r="CH1776" s="4"/>
      <c r="CK1776" s="4"/>
    </row>
    <row r="1777" spans="84:89" x14ac:dyDescent="0.4">
      <c r="CF1777" s="4"/>
      <c r="CH1777" s="4"/>
      <c r="CK1777" s="4"/>
    </row>
    <row r="1778" spans="84:89" x14ac:dyDescent="0.4">
      <c r="CF1778" s="4"/>
      <c r="CH1778" s="4"/>
      <c r="CK1778" s="4"/>
    </row>
    <row r="1779" spans="84:89" x14ac:dyDescent="0.4">
      <c r="CF1779" s="4"/>
      <c r="CH1779" s="4"/>
      <c r="CK1779" s="4"/>
    </row>
    <row r="1780" spans="84:89" x14ac:dyDescent="0.4">
      <c r="CF1780" s="4"/>
      <c r="CH1780" s="4"/>
      <c r="CK1780" s="4"/>
    </row>
    <row r="1781" spans="84:89" x14ac:dyDescent="0.4">
      <c r="CF1781" s="4"/>
      <c r="CH1781" s="4"/>
      <c r="CK1781" s="4"/>
    </row>
    <row r="1782" spans="84:89" x14ac:dyDescent="0.4">
      <c r="CF1782" s="4"/>
      <c r="CH1782" s="4"/>
      <c r="CK1782" s="4"/>
    </row>
    <row r="1783" spans="84:89" x14ac:dyDescent="0.4">
      <c r="CF1783" s="4"/>
      <c r="CH1783" s="4"/>
      <c r="CK1783" s="4"/>
    </row>
    <row r="1784" spans="84:89" x14ac:dyDescent="0.4">
      <c r="CF1784" s="4"/>
      <c r="CH1784" s="4"/>
      <c r="CK1784" s="4"/>
    </row>
    <row r="1785" spans="84:89" x14ac:dyDescent="0.4">
      <c r="CF1785" s="4"/>
      <c r="CH1785" s="4"/>
      <c r="CK1785" s="4"/>
    </row>
    <row r="1786" spans="84:89" x14ac:dyDescent="0.4">
      <c r="CF1786" s="4"/>
      <c r="CH1786" s="4"/>
      <c r="CK1786" s="4"/>
    </row>
    <row r="1787" spans="84:89" x14ac:dyDescent="0.4">
      <c r="CF1787" s="4"/>
      <c r="CH1787" s="4"/>
      <c r="CK1787" s="4"/>
    </row>
    <row r="1788" spans="84:89" x14ac:dyDescent="0.4">
      <c r="CF1788" s="4"/>
      <c r="CH1788" s="4"/>
      <c r="CK1788" s="4"/>
    </row>
    <row r="1789" spans="84:89" x14ac:dyDescent="0.4">
      <c r="CF1789" s="4"/>
      <c r="CH1789" s="4"/>
      <c r="CK1789" s="4"/>
    </row>
    <row r="1790" spans="84:89" x14ac:dyDescent="0.4">
      <c r="CF1790" s="4"/>
      <c r="CH1790" s="4"/>
      <c r="CK1790" s="4"/>
    </row>
    <row r="1791" spans="84:89" x14ac:dyDescent="0.4">
      <c r="CF1791" s="4"/>
      <c r="CH1791" s="4"/>
      <c r="CK1791" s="4"/>
    </row>
    <row r="1792" spans="84:89" x14ac:dyDescent="0.4">
      <c r="CF1792" s="4"/>
      <c r="CH1792" s="4"/>
      <c r="CK1792" s="4"/>
    </row>
    <row r="1793" spans="84:89" x14ac:dyDescent="0.4">
      <c r="CF1793" s="4"/>
      <c r="CH1793" s="4"/>
      <c r="CK1793" s="4"/>
    </row>
    <row r="1794" spans="84:89" x14ac:dyDescent="0.4">
      <c r="CF1794" s="4"/>
      <c r="CH1794" s="4"/>
      <c r="CK1794" s="4"/>
    </row>
    <row r="1795" spans="84:89" x14ac:dyDescent="0.4">
      <c r="CF1795" s="4"/>
      <c r="CH1795" s="4"/>
      <c r="CK1795" s="4"/>
    </row>
    <row r="1796" spans="84:89" x14ac:dyDescent="0.4">
      <c r="CF1796" s="4"/>
      <c r="CH1796" s="4"/>
      <c r="CK1796" s="4"/>
    </row>
    <row r="1797" spans="84:89" x14ac:dyDescent="0.4">
      <c r="CF1797" s="4"/>
      <c r="CH1797" s="4"/>
      <c r="CK1797" s="4"/>
    </row>
    <row r="1798" spans="84:89" x14ac:dyDescent="0.4">
      <c r="CF1798" s="4"/>
      <c r="CH1798" s="4"/>
      <c r="CK1798" s="4"/>
    </row>
    <row r="1799" spans="84:89" x14ac:dyDescent="0.4">
      <c r="CF1799" s="4"/>
      <c r="CH1799" s="4"/>
      <c r="CK1799" s="4"/>
    </row>
    <row r="1800" spans="84:89" x14ac:dyDescent="0.4">
      <c r="CF1800" s="4"/>
      <c r="CH1800" s="4"/>
      <c r="CK1800" s="4"/>
    </row>
    <row r="1801" spans="84:89" x14ac:dyDescent="0.4">
      <c r="CF1801" s="4"/>
      <c r="CH1801" s="4"/>
      <c r="CK1801" s="4"/>
    </row>
    <row r="1802" spans="84:89" x14ac:dyDescent="0.4">
      <c r="CF1802" s="4"/>
      <c r="CH1802" s="4"/>
      <c r="CK1802" s="4"/>
    </row>
    <row r="1803" spans="84:89" x14ac:dyDescent="0.4">
      <c r="CF1803" s="4"/>
      <c r="CH1803" s="4"/>
      <c r="CK1803" s="4"/>
    </row>
    <row r="1804" spans="84:89" x14ac:dyDescent="0.4">
      <c r="CF1804" s="4"/>
      <c r="CH1804" s="4"/>
      <c r="CK1804" s="4"/>
    </row>
    <row r="1805" spans="84:89" x14ac:dyDescent="0.4">
      <c r="CF1805" s="4"/>
      <c r="CH1805" s="4"/>
      <c r="CK1805" s="4"/>
    </row>
    <row r="1806" spans="84:89" x14ac:dyDescent="0.4">
      <c r="CF1806" s="4"/>
      <c r="CH1806" s="4"/>
      <c r="CK1806" s="4"/>
    </row>
    <row r="1807" spans="84:89" x14ac:dyDescent="0.4">
      <c r="CF1807" s="4"/>
      <c r="CH1807" s="4"/>
      <c r="CK1807" s="4"/>
    </row>
    <row r="1808" spans="84:89" x14ac:dyDescent="0.4">
      <c r="CF1808" s="4"/>
      <c r="CH1808" s="4"/>
      <c r="CK1808" s="4"/>
    </row>
    <row r="1809" spans="84:89" x14ac:dyDescent="0.4">
      <c r="CF1809" s="4"/>
      <c r="CH1809" s="4"/>
      <c r="CK1809" s="4"/>
    </row>
    <row r="1810" spans="84:89" x14ac:dyDescent="0.4">
      <c r="CF1810" s="4"/>
      <c r="CH1810" s="4"/>
      <c r="CK1810" s="4"/>
    </row>
    <row r="1811" spans="84:89" x14ac:dyDescent="0.4">
      <c r="CF1811" s="4"/>
      <c r="CH1811" s="4"/>
      <c r="CK1811" s="4"/>
    </row>
    <row r="1812" spans="84:89" x14ac:dyDescent="0.4">
      <c r="CF1812" s="4"/>
      <c r="CH1812" s="4"/>
      <c r="CK1812" s="4"/>
    </row>
    <row r="1813" spans="84:89" x14ac:dyDescent="0.4">
      <c r="CF1813" s="4"/>
      <c r="CH1813" s="4"/>
      <c r="CK1813" s="4"/>
    </row>
    <row r="1814" spans="84:89" x14ac:dyDescent="0.4">
      <c r="CF1814" s="4"/>
      <c r="CH1814" s="4"/>
      <c r="CK1814" s="4"/>
    </row>
    <row r="1815" spans="84:89" x14ac:dyDescent="0.4">
      <c r="CF1815" s="4"/>
      <c r="CH1815" s="4"/>
      <c r="CK1815" s="4"/>
    </row>
    <row r="1816" spans="84:89" x14ac:dyDescent="0.4">
      <c r="CF1816" s="4"/>
      <c r="CH1816" s="4"/>
      <c r="CK1816" s="4"/>
    </row>
    <row r="1817" spans="84:89" x14ac:dyDescent="0.4">
      <c r="CF1817" s="4"/>
      <c r="CH1817" s="4"/>
      <c r="CK1817" s="4"/>
    </row>
    <row r="1818" spans="84:89" x14ac:dyDescent="0.4">
      <c r="CF1818" s="4"/>
      <c r="CH1818" s="4"/>
      <c r="CK1818" s="4"/>
    </row>
    <row r="1819" spans="84:89" x14ac:dyDescent="0.4">
      <c r="CF1819" s="4"/>
      <c r="CH1819" s="4"/>
      <c r="CK1819" s="4"/>
    </row>
    <row r="1820" spans="84:89" x14ac:dyDescent="0.4">
      <c r="CF1820" s="4"/>
      <c r="CH1820" s="4"/>
      <c r="CK1820" s="4"/>
    </row>
    <row r="1821" spans="84:89" x14ac:dyDescent="0.4">
      <c r="CF1821" s="4"/>
      <c r="CH1821" s="4"/>
      <c r="CK1821" s="4"/>
    </row>
    <row r="1822" spans="84:89" x14ac:dyDescent="0.4">
      <c r="CF1822" s="4"/>
      <c r="CH1822" s="4"/>
      <c r="CK1822" s="4"/>
    </row>
    <row r="1823" spans="84:89" x14ac:dyDescent="0.4">
      <c r="CF1823" s="4"/>
      <c r="CH1823" s="4"/>
      <c r="CK1823" s="4"/>
    </row>
    <row r="1824" spans="84:89" x14ac:dyDescent="0.4">
      <c r="CF1824" s="4"/>
      <c r="CH1824" s="4"/>
      <c r="CK1824" s="4"/>
    </row>
    <row r="1825" spans="84:89" x14ac:dyDescent="0.4">
      <c r="CF1825" s="4"/>
      <c r="CH1825" s="4"/>
      <c r="CK1825" s="4"/>
    </row>
    <row r="1826" spans="84:89" x14ac:dyDescent="0.4">
      <c r="CF1826" s="4"/>
      <c r="CH1826" s="4"/>
      <c r="CK1826" s="4"/>
    </row>
    <row r="1827" spans="84:89" x14ac:dyDescent="0.4">
      <c r="CF1827" s="4"/>
      <c r="CH1827" s="4"/>
      <c r="CK1827" s="4"/>
    </row>
    <row r="1828" spans="84:89" x14ac:dyDescent="0.4">
      <c r="CF1828" s="4"/>
      <c r="CH1828" s="4"/>
      <c r="CK1828" s="4"/>
    </row>
    <row r="1829" spans="84:89" x14ac:dyDescent="0.4">
      <c r="CF1829" s="4"/>
      <c r="CH1829" s="4"/>
      <c r="CK1829" s="4"/>
    </row>
    <row r="1830" spans="84:89" x14ac:dyDescent="0.4">
      <c r="CF1830" s="4"/>
      <c r="CH1830" s="4"/>
      <c r="CK1830" s="4"/>
    </row>
    <row r="1831" spans="84:89" x14ac:dyDescent="0.4">
      <c r="CF1831" s="4"/>
      <c r="CH1831" s="4"/>
      <c r="CK1831" s="4"/>
    </row>
    <row r="1832" spans="84:89" x14ac:dyDescent="0.4">
      <c r="CF1832" s="4"/>
      <c r="CH1832" s="4"/>
      <c r="CK1832" s="4"/>
    </row>
    <row r="1833" spans="84:89" x14ac:dyDescent="0.4">
      <c r="CF1833" s="4"/>
      <c r="CH1833" s="4"/>
      <c r="CK1833" s="4"/>
    </row>
    <row r="1834" spans="84:89" x14ac:dyDescent="0.4">
      <c r="CF1834" s="4"/>
      <c r="CH1834" s="4"/>
      <c r="CK1834" s="4"/>
    </row>
    <row r="1835" spans="84:89" x14ac:dyDescent="0.4">
      <c r="CF1835" s="4"/>
      <c r="CH1835" s="4"/>
      <c r="CK1835" s="4"/>
    </row>
    <row r="1836" spans="84:89" x14ac:dyDescent="0.4">
      <c r="CF1836" s="4"/>
      <c r="CH1836" s="4"/>
      <c r="CK1836" s="4"/>
    </row>
    <row r="1837" spans="84:89" x14ac:dyDescent="0.4">
      <c r="CF1837" s="4"/>
      <c r="CH1837" s="4"/>
      <c r="CK1837" s="4"/>
    </row>
    <row r="1838" spans="84:89" x14ac:dyDescent="0.4">
      <c r="CF1838" s="4"/>
      <c r="CH1838" s="4"/>
      <c r="CK1838" s="4"/>
    </row>
    <row r="1839" spans="84:89" x14ac:dyDescent="0.4">
      <c r="CF1839" s="4"/>
      <c r="CH1839" s="4"/>
      <c r="CK1839" s="4"/>
    </row>
    <row r="1840" spans="84:89" x14ac:dyDescent="0.4">
      <c r="CF1840" s="4"/>
      <c r="CH1840" s="4"/>
      <c r="CK1840" s="4"/>
    </row>
    <row r="1841" spans="84:89" x14ac:dyDescent="0.4">
      <c r="CF1841" s="4"/>
      <c r="CH1841" s="4"/>
      <c r="CK1841" s="4"/>
    </row>
    <row r="1842" spans="84:89" x14ac:dyDescent="0.4">
      <c r="CF1842" s="4"/>
      <c r="CH1842" s="4"/>
      <c r="CK1842" s="4"/>
    </row>
    <row r="1843" spans="84:89" x14ac:dyDescent="0.4">
      <c r="CF1843" s="4"/>
      <c r="CH1843" s="4"/>
      <c r="CK1843" s="4"/>
    </row>
    <row r="1844" spans="84:89" x14ac:dyDescent="0.4">
      <c r="CF1844" s="4"/>
      <c r="CH1844" s="4"/>
      <c r="CK1844" s="4"/>
    </row>
    <row r="1845" spans="84:89" x14ac:dyDescent="0.4">
      <c r="CF1845" s="4"/>
      <c r="CH1845" s="4"/>
      <c r="CK1845" s="4"/>
    </row>
    <row r="1846" spans="84:89" x14ac:dyDescent="0.4">
      <c r="CF1846" s="4"/>
      <c r="CH1846" s="4"/>
      <c r="CK1846" s="4"/>
    </row>
    <row r="1847" spans="84:89" x14ac:dyDescent="0.4">
      <c r="CF1847" s="4"/>
      <c r="CH1847" s="4"/>
      <c r="CK1847" s="4"/>
    </row>
    <row r="1848" spans="84:89" x14ac:dyDescent="0.4">
      <c r="CF1848" s="4"/>
      <c r="CH1848" s="4"/>
      <c r="CK1848" s="4"/>
    </row>
    <row r="1849" spans="84:89" x14ac:dyDescent="0.4">
      <c r="CF1849" s="4"/>
      <c r="CH1849" s="4"/>
      <c r="CK1849" s="4"/>
    </row>
    <row r="1850" spans="84:89" x14ac:dyDescent="0.4">
      <c r="CF1850" s="4"/>
      <c r="CH1850" s="4"/>
      <c r="CK1850" s="4"/>
    </row>
    <row r="1851" spans="84:89" x14ac:dyDescent="0.4">
      <c r="CF1851" s="4"/>
      <c r="CH1851" s="4"/>
      <c r="CK1851" s="4"/>
    </row>
    <row r="1852" spans="84:89" x14ac:dyDescent="0.4">
      <c r="CF1852" s="4"/>
      <c r="CH1852" s="4"/>
      <c r="CK1852" s="4"/>
    </row>
    <row r="1853" spans="84:89" x14ac:dyDescent="0.4">
      <c r="CF1853" s="4"/>
      <c r="CH1853" s="4"/>
      <c r="CK1853" s="4"/>
    </row>
    <row r="1854" spans="84:89" x14ac:dyDescent="0.4">
      <c r="CF1854" s="4"/>
      <c r="CH1854" s="4"/>
      <c r="CK1854" s="4"/>
    </row>
    <row r="1855" spans="84:89" x14ac:dyDescent="0.4">
      <c r="CF1855" s="4"/>
      <c r="CH1855" s="4"/>
      <c r="CK1855" s="4"/>
    </row>
    <row r="1856" spans="84:89" x14ac:dyDescent="0.4">
      <c r="CF1856" s="4"/>
      <c r="CH1856" s="4"/>
      <c r="CK1856" s="4"/>
    </row>
    <row r="1857" spans="84:89" x14ac:dyDescent="0.4">
      <c r="CF1857" s="4"/>
      <c r="CH1857" s="4"/>
      <c r="CK1857" s="4"/>
    </row>
    <row r="1858" spans="84:89" x14ac:dyDescent="0.4">
      <c r="CF1858" s="4"/>
      <c r="CH1858" s="4"/>
      <c r="CK1858" s="4"/>
    </row>
    <row r="1859" spans="84:89" x14ac:dyDescent="0.4">
      <c r="CF1859" s="4"/>
      <c r="CH1859" s="4"/>
      <c r="CK1859" s="4"/>
    </row>
    <row r="1860" spans="84:89" x14ac:dyDescent="0.4">
      <c r="CF1860" s="4"/>
      <c r="CH1860" s="4"/>
      <c r="CK1860" s="4"/>
    </row>
    <row r="1861" spans="84:89" x14ac:dyDescent="0.4">
      <c r="CF1861" s="4"/>
      <c r="CH1861" s="4"/>
      <c r="CK1861" s="4"/>
    </row>
    <row r="1862" spans="84:89" x14ac:dyDescent="0.4">
      <c r="CF1862" s="4"/>
      <c r="CH1862" s="4"/>
      <c r="CK1862" s="4"/>
    </row>
    <row r="1863" spans="84:89" x14ac:dyDescent="0.4">
      <c r="CF1863" s="4"/>
      <c r="CH1863" s="4"/>
      <c r="CK1863" s="4"/>
    </row>
    <row r="1864" spans="84:89" x14ac:dyDescent="0.4">
      <c r="CF1864" s="4"/>
      <c r="CH1864" s="4"/>
      <c r="CK1864" s="4"/>
    </row>
    <row r="1865" spans="84:89" x14ac:dyDescent="0.4">
      <c r="CF1865" s="4"/>
      <c r="CH1865" s="4"/>
      <c r="CK1865" s="4"/>
    </row>
    <row r="1866" spans="84:89" x14ac:dyDescent="0.4">
      <c r="CF1866" s="4"/>
      <c r="CH1866" s="4"/>
      <c r="CK1866" s="4"/>
    </row>
    <row r="1867" spans="84:89" x14ac:dyDescent="0.4">
      <c r="CF1867" s="4"/>
      <c r="CH1867" s="4"/>
      <c r="CK1867" s="4"/>
    </row>
    <row r="1868" spans="84:89" x14ac:dyDescent="0.4">
      <c r="CF1868" s="4"/>
      <c r="CH1868" s="4"/>
      <c r="CK1868" s="4"/>
    </row>
    <row r="1869" spans="84:89" x14ac:dyDescent="0.4">
      <c r="CF1869" s="4"/>
      <c r="CH1869" s="4"/>
      <c r="CK1869" s="4"/>
    </row>
    <row r="1870" spans="84:89" x14ac:dyDescent="0.4">
      <c r="CF1870" s="4"/>
      <c r="CH1870" s="4"/>
      <c r="CK1870" s="4"/>
    </row>
    <row r="1871" spans="84:89" x14ac:dyDescent="0.4">
      <c r="CF1871" s="4"/>
      <c r="CH1871" s="4"/>
      <c r="CK1871" s="4"/>
    </row>
    <row r="1872" spans="84:89" x14ac:dyDescent="0.4">
      <c r="CF1872" s="4"/>
      <c r="CH1872" s="4"/>
      <c r="CK1872" s="4"/>
    </row>
    <row r="1873" spans="84:89" x14ac:dyDescent="0.4">
      <c r="CF1873" s="4"/>
      <c r="CH1873" s="4"/>
      <c r="CK1873" s="4"/>
    </row>
    <row r="1874" spans="84:89" x14ac:dyDescent="0.4">
      <c r="CF1874" s="4"/>
      <c r="CH1874" s="4"/>
      <c r="CK1874" s="4"/>
    </row>
    <row r="1875" spans="84:89" x14ac:dyDescent="0.4">
      <c r="CF1875" s="4"/>
      <c r="CH1875" s="4"/>
      <c r="CK1875" s="4"/>
    </row>
    <row r="1876" spans="84:89" x14ac:dyDescent="0.4">
      <c r="CF1876" s="4"/>
      <c r="CH1876" s="4"/>
      <c r="CK1876" s="4"/>
    </row>
    <row r="1877" spans="84:89" x14ac:dyDescent="0.4">
      <c r="CF1877" s="4"/>
      <c r="CH1877" s="4"/>
      <c r="CK1877" s="4"/>
    </row>
    <row r="1878" spans="84:89" x14ac:dyDescent="0.4">
      <c r="CF1878" s="4"/>
      <c r="CH1878" s="4"/>
      <c r="CK1878" s="4"/>
    </row>
    <row r="1879" spans="84:89" x14ac:dyDescent="0.4">
      <c r="CF1879" s="4"/>
      <c r="CH1879" s="4"/>
      <c r="CK1879" s="4"/>
    </row>
    <row r="1880" spans="84:89" x14ac:dyDescent="0.4">
      <c r="CF1880" s="4"/>
      <c r="CH1880" s="4"/>
      <c r="CK1880" s="4"/>
    </row>
    <row r="1881" spans="84:89" x14ac:dyDescent="0.4">
      <c r="CF1881" s="4"/>
      <c r="CH1881" s="4"/>
      <c r="CK1881" s="4"/>
    </row>
    <row r="1882" spans="84:89" x14ac:dyDescent="0.4">
      <c r="CF1882" s="4"/>
      <c r="CH1882" s="4"/>
      <c r="CK1882" s="4"/>
    </row>
    <row r="1883" spans="84:89" x14ac:dyDescent="0.4">
      <c r="CF1883" s="4"/>
      <c r="CH1883" s="4"/>
      <c r="CK1883" s="4"/>
    </row>
    <row r="1884" spans="84:89" x14ac:dyDescent="0.4">
      <c r="CF1884" s="4"/>
      <c r="CH1884" s="4"/>
      <c r="CK1884" s="4"/>
    </row>
    <row r="1885" spans="84:89" x14ac:dyDescent="0.4">
      <c r="CF1885" s="4"/>
      <c r="CH1885" s="4"/>
      <c r="CK1885" s="4"/>
    </row>
    <row r="1886" spans="84:89" x14ac:dyDescent="0.4">
      <c r="CF1886" s="4"/>
      <c r="CH1886" s="4"/>
      <c r="CK1886" s="4"/>
    </row>
    <row r="1887" spans="84:89" x14ac:dyDescent="0.4">
      <c r="CF1887" s="4"/>
      <c r="CH1887" s="4"/>
      <c r="CK1887" s="4"/>
    </row>
    <row r="1888" spans="84:89" x14ac:dyDescent="0.4">
      <c r="CF1888" s="4"/>
      <c r="CH1888" s="4"/>
      <c r="CK1888" s="4"/>
    </row>
    <row r="1889" spans="84:89" x14ac:dyDescent="0.4">
      <c r="CF1889" s="4"/>
      <c r="CH1889" s="4"/>
      <c r="CK1889" s="4"/>
    </row>
    <row r="1890" spans="84:89" x14ac:dyDescent="0.4">
      <c r="CF1890" s="4"/>
      <c r="CH1890" s="4"/>
      <c r="CK1890" s="4"/>
    </row>
    <row r="1891" spans="84:89" x14ac:dyDescent="0.4">
      <c r="CF1891" s="4"/>
      <c r="CH1891" s="4"/>
      <c r="CK1891" s="4"/>
    </row>
    <row r="1892" spans="84:89" x14ac:dyDescent="0.4">
      <c r="CF1892" s="4"/>
      <c r="CH1892" s="4"/>
      <c r="CK1892" s="4"/>
    </row>
    <row r="1893" spans="84:89" x14ac:dyDescent="0.4">
      <c r="CF1893" s="4"/>
      <c r="CH1893" s="4"/>
      <c r="CK1893" s="4"/>
    </row>
    <row r="1894" spans="84:89" x14ac:dyDescent="0.4">
      <c r="CF1894" s="4"/>
      <c r="CH1894" s="4"/>
      <c r="CK1894" s="4"/>
    </row>
    <row r="1895" spans="84:89" x14ac:dyDescent="0.4">
      <c r="CF1895" s="4"/>
      <c r="CH1895" s="4"/>
      <c r="CK1895" s="4"/>
    </row>
    <row r="1896" spans="84:89" x14ac:dyDescent="0.4">
      <c r="CF1896" s="4"/>
      <c r="CH1896" s="4"/>
      <c r="CK1896" s="4"/>
    </row>
    <row r="1897" spans="84:89" x14ac:dyDescent="0.4">
      <c r="CF1897" s="4"/>
      <c r="CH1897" s="4"/>
      <c r="CK1897" s="4"/>
    </row>
    <row r="1898" spans="84:89" x14ac:dyDescent="0.4">
      <c r="CF1898" s="4"/>
      <c r="CH1898" s="4"/>
      <c r="CK1898" s="4"/>
    </row>
    <row r="1899" spans="84:89" x14ac:dyDescent="0.4">
      <c r="CF1899" s="4"/>
      <c r="CH1899" s="4"/>
      <c r="CK1899" s="4"/>
    </row>
    <row r="1900" spans="84:89" x14ac:dyDescent="0.4">
      <c r="CF1900" s="4"/>
      <c r="CH1900" s="4"/>
      <c r="CK1900" s="4"/>
    </row>
    <row r="1901" spans="84:89" x14ac:dyDescent="0.4">
      <c r="CF1901" s="4"/>
      <c r="CH1901" s="4"/>
      <c r="CK1901" s="4"/>
    </row>
    <row r="1902" spans="84:89" x14ac:dyDescent="0.4">
      <c r="CF1902" s="4"/>
      <c r="CH1902" s="4"/>
      <c r="CK1902" s="4"/>
    </row>
    <row r="1903" spans="84:89" x14ac:dyDescent="0.4">
      <c r="CF1903" s="4"/>
      <c r="CH1903" s="4"/>
      <c r="CK1903" s="4"/>
    </row>
    <row r="1904" spans="84:89" x14ac:dyDescent="0.4">
      <c r="CF1904" s="4"/>
      <c r="CH1904" s="4"/>
      <c r="CK1904" s="4"/>
    </row>
    <row r="1905" spans="84:89" x14ac:dyDescent="0.4">
      <c r="CF1905" s="4"/>
      <c r="CH1905" s="4"/>
      <c r="CK1905" s="4"/>
    </row>
    <row r="1906" spans="84:89" x14ac:dyDescent="0.4">
      <c r="CF1906" s="4"/>
      <c r="CH1906" s="4"/>
      <c r="CK1906" s="4"/>
    </row>
    <row r="1907" spans="84:89" x14ac:dyDescent="0.4">
      <c r="CF1907" s="4"/>
      <c r="CH1907" s="4"/>
      <c r="CK1907" s="4"/>
    </row>
    <row r="1908" spans="84:89" x14ac:dyDescent="0.4">
      <c r="CF1908" s="4"/>
      <c r="CH1908" s="4"/>
      <c r="CK1908" s="4"/>
    </row>
    <row r="1909" spans="84:89" x14ac:dyDescent="0.4">
      <c r="CF1909" s="4"/>
      <c r="CH1909" s="4"/>
      <c r="CK1909" s="4"/>
    </row>
    <row r="1910" spans="84:89" x14ac:dyDescent="0.4">
      <c r="CF1910" s="4"/>
      <c r="CH1910" s="4"/>
      <c r="CK1910" s="4"/>
    </row>
    <row r="1911" spans="84:89" x14ac:dyDescent="0.4">
      <c r="CF1911" s="4"/>
      <c r="CH1911" s="4"/>
      <c r="CK1911" s="4"/>
    </row>
    <row r="1912" spans="84:89" x14ac:dyDescent="0.4">
      <c r="CF1912" s="4"/>
      <c r="CH1912" s="4"/>
      <c r="CK1912" s="4"/>
    </row>
    <row r="1913" spans="84:89" x14ac:dyDescent="0.4">
      <c r="CF1913" s="4"/>
      <c r="CH1913" s="4"/>
      <c r="CK1913" s="4"/>
    </row>
    <row r="1914" spans="84:89" x14ac:dyDescent="0.4">
      <c r="CF1914" s="4"/>
      <c r="CH1914" s="4"/>
      <c r="CK1914" s="4"/>
    </row>
    <row r="1915" spans="84:89" x14ac:dyDescent="0.4">
      <c r="CF1915" s="4"/>
      <c r="CH1915" s="4"/>
      <c r="CK1915" s="4"/>
    </row>
    <row r="1916" spans="84:89" x14ac:dyDescent="0.4">
      <c r="CF1916" s="4"/>
      <c r="CH1916" s="4"/>
      <c r="CK1916" s="4"/>
    </row>
    <row r="1917" spans="84:89" x14ac:dyDescent="0.4">
      <c r="CF1917" s="4"/>
      <c r="CH1917" s="4"/>
      <c r="CK1917" s="4"/>
    </row>
    <row r="1918" spans="84:89" x14ac:dyDescent="0.4">
      <c r="CF1918" s="4"/>
      <c r="CH1918" s="4"/>
      <c r="CK1918" s="4"/>
    </row>
    <row r="1919" spans="84:89" x14ac:dyDescent="0.4">
      <c r="CF1919" s="4"/>
      <c r="CH1919" s="4"/>
      <c r="CK1919" s="4"/>
    </row>
    <row r="1920" spans="84:89" x14ac:dyDescent="0.4">
      <c r="CF1920" s="4"/>
      <c r="CH1920" s="4"/>
      <c r="CK1920" s="4"/>
    </row>
    <row r="1921" spans="84:89" x14ac:dyDescent="0.4">
      <c r="CF1921" s="4"/>
      <c r="CH1921" s="4"/>
      <c r="CK1921" s="4"/>
    </row>
    <row r="1922" spans="84:89" x14ac:dyDescent="0.4">
      <c r="CF1922" s="4"/>
      <c r="CH1922" s="4"/>
      <c r="CK1922" s="4"/>
    </row>
    <row r="1923" spans="84:89" x14ac:dyDescent="0.4">
      <c r="CF1923" s="4"/>
      <c r="CH1923" s="4"/>
      <c r="CK1923" s="4"/>
    </row>
    <row r="1924" spans="84:89" x14ac:dyDescent="0.4">
      <c r="CF1924" s="4"/>
      <c r="CH1924" s="4"/>
      <c r="CK1924" s="4"/>
    </row>
    <row r="1925" spans="84:89" x14ac:dyDescent="0.4">
      <c r="CF1925" s="4"/>
      <c r="CH1925" s="4"/>
      <c r="CK1925" s="4"/>
    </row>
    <row r="1926" spans="84:89" x14ac:dyDescent="0.4">
      <c r="CF1926" s="4"/>
      <c r="CH1926" s="4"/>
      <c r="CK1926" s="4"/>
    </row>
    <row r="1927" spans="84:89" x14ac:dyDescent="0.4">
      <c r="CF1927" s="4"/>
      <c r="CH1927" s="4"/>
      <c r="CK1927" s="4"/>
    </row>
    <row r="1928" spans="84:89" x14ac:dyDescent="0.4">
      <c r="CF1928" s="4"/>
      <c r="CH1928" s="4"/>
      <c r="CK1928" s="4"/>
    </row>
    <row r="1929" spans="84:89" x14ac:dyDescent="0.4">
      <c r="CF1929" s="4"/>
      <c r="CH1929" s="4"/>
      <c r="CK1929" s="4"/>
    </row>
    <row r="1930" spans="84:89" x14ac:dyDescent="0.4">
      <c r="CF1930" s="4"/>
      <c r="CH1930" s="4"/>
      <c r="CK1930" s="4"/>
    </row>
    <row r="1931" spans="84:89" x14ac:dyDescent="0.4">
      <c r="CF1931" s="4"/>
      <c r="CH1931" s="4"/>
      <c r="CK1931" s="4"/>
    </row>
    <row r="1932" spans="84:89" x14ac:dyDescent="0.4">
      <c r="CF1932" s="4"/>
      <c r="CH1932" s="4"/>
      <c r="CK1932" s="4"/>
    </row>
    <row r="1933" spans="84:89" x14ac:dyDescent="0.4">
      <c r="CF1933" s="4"/>
      <c r="CH1933" s="4"/>
      <c r="CK1933" s="4"/>
    </row>
    <row r="1934" spans="84:89" x14ac:dyDescent="0.4">
      <c r="CF1934" s="4"/>
      <c r="CH1934" s="4"/>
      <c r="CK1934" s="4"/>
    </row>
    <row r="1935" spans="84:89" x14ac:dyDescent="0.4">
      <c r="CF1935" s="4"/>
      <c r="CH1935" s="4"/>
      <c r="CK1935" s="4"/>
    </row>
    <row r="1936" spans="84:89" x14ac:dyDescent="0.4">
      <c r="CF1936" s="4"/>
      <c r="CH1936" s="4"/>
      <c r="CK1936" s="4"/>
    </row>
    <row r="1937" spans="84:89" x14ac:dyDescent="0.4">
      <c r="CF1937" s="4"/>
      <c r="CH1937" s="4"/>
      <c r="CK1937" s="4"/>
    </row>
    <row r="1938" spans="84:89" x14ac:dyDescent="0.4">
      <c r="CF1938" s="4"/>
      <c r="CH1938" s="4"/>
      <c r="CK1938" s="4"/>
    </row>
    <row r="1939" spans="84:89" x14ac:dyDescent="0.4">
      <c r="CF1939" s="4"/>
      <c r="CH1939" s="4"/>
      <c r="CK1939" s="4"/>
    </row>
    <row r="1940" spans="84:89" x14ac:dyDescent="0.4">
      <c r="CF1940" s="4"/>
      <c r="CH1940" s="4"/>
      <c r="CK1940" s="4"/>
    </row>
    <row r="1941" spans="84:89" x14ac:dyDescent="0.4">
      <c r="CF1941" s="4"/>
      <c r="CH1941" s="4"/>
      <c r="CK1941" s="4"/>
    </row>
    <row r="1942" spans="84:89" x14ac:dyDescent="0.4">
      <c r="CF1942" s="4"/>
      <c r="CH1942" s="4"/>
      <c r="CK1942" s="4"/>
    </row>
    <row r="1943" spans="84:89" x14ac:dyDescent="0.4">
      <c r="CF1943" s="4"/>
      <c r="CH1943" s="4"/>
      <c r="CK1943" s="4"/>
    </row>
    <row r="1944" spans="84:89" x14ac:dyDescent="0.4">
      <c r="CF1944" s="4"/>
      <c r="CH1944" s="4"/>
      <c r="CK1944" s="4"/>
    </row>
    <row r="1945" spans="84:89" x14ac:dyDescent="0.4">
      <c r="CF1945" s="4"/>
      <c r="CH1945" s="4"/>
      <c r="CK1945" s="4"/>
    </row>
    <row r="1946" spans="84:89" x14ac:dyDescent="0.4">
      <c r="CF1946" s="4"/>
      <c r="CH1946" s="4"/>
      <c r="CK1946" s="4"/>
    </row>
    <row r="1947" spans="84:89" x14ac:dyDescent="0.4">
      <c r="CF1947" s="4"/>
      <c r="CH1947" s="4"/>
      <c r="CK1947" s="4"/>
    </row>
    <row r="1948" spans="84:89" x14ac:dyDescent="0.4">
      <c r="CF1948" s="4"/>
      <c r="CH1948" s="4"/>
      <c r="CK1948" s="4"/>
    </row>
    <row r="1949" spans="84:89" x14ac:dyDescent="0.4">
      <c r="CF1949" s="4"/>
      <c r="CH1949" s="4"/>
      <c r="CK1949" s="4"/>
    </row>
    <row r="1950" spans="84:89" x14ac:dyDescent="0.4">
      <c r="CF1950" s="4"/>
      <c r="CH1950" s="4"/>
      <c r="CK1950" s="4"/>
    </row>
    <row r="1951" spans="84:89" x14ac:dyDescent="0.4">
      <c r="CF1951" s="4"/>
      <c r="CH1951" s="4"/>
      <c r="CK1951" s="4"/>
    </row>
    <row r="1952" spans="84:89" x14ac:dyDescent="0.4">
      <c r="CF1952" s="4"/>
      <c r="CH1952" s="4"/>
      <c r="CK1952" s="4"/>
    </row>
    <row r="1953" spans="84:89" x14ac:dyDescent="0.4">
      <c r="CF1953" s="4"/>
      <c r="CH1953" s="4"/>
      <c r="CK1953" s="4"/>
    </row>
    <row r="1954" spans="84:89" x14ac:dyDescent="0.4">
      <c r="CF1954" s="4"/>
      <c r="CH1954" s="4"/>
      <c r="CK1954" s="4"/>
    </row>
    <row r="1955" spans="84:89" x14ac:dyDescent="0.4">
      <c r="CF1955" s="4"/>
      <c r="CH1955" s="4"/>
      <c r="CK1955" s="4"/>
    </row>
    <row r="1956" spans="84:89" x14ac:dyDescent="0.4">
      <c r="CF1956" s="4"/>
      <c r="CH1956" s="4"/>
      <c r="CK1956" s="4"/>
    </row>
    <row r="1957" spans="84:89" x14ac:dyDescent="0.4">
      <c r="CF1957" s="4"/>
      <c r="CH1957" s="4"/>
      <c r="CK1957" s="4"/>
    </row>
    <row r="1958" spans="84:89" x14ac:dyDescent="0.4">
      <c r="CF1958" s="4"/>
      <c r="CH1958" s="4"/>
      <c r="CK1958" s="4"/>
    </row>
    <row r="1959" spans="84:89" x14ac:dyDescent="0.4">
      <c r="CF1959" s="4"/>
      <c r="CH1959" s="4"/>
      <c r="CK1959" s="4"/>
    </row>
    <row r="1960" spans="84:89" x14ac:dyDescent="0.4">
      <c r="CF1960" s="4"/>
      <c r="CH1960" s="4"/>
      <c r="CK1960" s="4"/>
    </row>
    <row r="1961" spans="84:89" x14ac:dyDescent="0.4">
      <c r="CF1961" s="4"/>
      <c r="CH1961" s="4"/>
      <c r="CK1961" s="4"/>
    </row>
    <row r="1962" spans="84:89" x14ac:dyDescent="0.4">
      <c r="CF1962" s="4"/>
      <c r="CH1962" s="4"/>
      <c r="CK1962" s="4"/>
    </row>
    <row r="1963" spans="84:89" x14ac:dyDescent="0.4">
      <c r="CF1963" s="4"/>
      <c r="CH1963" s="4"/>
      <c r="CK1963" s="4"/>
    </row>
    <row r="1964" spans="84:89" x14ac:dyDescent="0.4">
      <c r="CF1964" s="4"/>
      <c r="CH1964" s="4"/>
      <c r="CK1964" s="4"/>
    </row>
    <row r="1965" spans="84:89" x14ac:dyDescent="0.4">
      <c r="CF1965" s="4"/>
      <c r="CH1965" s="4"/>
      <c r="CK1965" s="4"/>
    </row>
    <row r="1966" spans="84:89" x14ac:dyDescent="0.4">
      <c r="CF1966" s="4"/>
      <c r="CH1966" s="4"/>
      <c r="CK1966" s="4"/>
    </row>
    <row r="1967" spans="84:89" x14ac:dyDescent="0.4">
      <c r="CF1967" s="4"/>
      <c r="CH1967" s="4"/>
      <c r="CK1967" s="4"/>
    </row>
    <row r="1968" spans="84:89" x14ac:dyDescent="0.4">
      <c r="CF1968" s="4"/>
      <c r="CH1968" s="4"/>
      <c r="CK1968" s="4"/>
    </row>
    <row r="1969" spans="84:89" x14ac:dyDescent="0.4">
      <c r="CF1969" s="4"/>
      <c r="CH1969" s="4"/>
      <c r="CK1969" s="4"/>
    </row>
    <row r="1970" spans="84:89" x14ac:dyDescent="0.4">
      <c r="CF1970" s="4"/>
      <c r="CH1970" s="4"/>
      <c r="CK1970" s="4"/>
    </row>
    <row r="1971" spans="84:89" x14ac:dyDescent="0.4">
      <c r="CF1971" s="4"/>
      <c r="CH1971" s="4"/>
      <c r="CK1971" s="4"/>
    </row>
    <row r="1972" spans="84:89" x14ac:dyDescent="0.4">
      <c r="CF1972" s="4"/>
      <c r="CH1972" s="4"/>
      <c r="CK1972" s="4"/>
    </row>
    <row r="1973" spans="84:89" x14ac:dyDescent="0.4">
      <c r="CF1973" s="4"/>
      <c r="CH1973" s="4"/>
      <c r="CK1973" s="4"/>
    </row>
    <row r="1974" spans="84:89" x14ac:dyDescent="0.4">
      <c r="CF1974" s="4"/>
      <c r="CH1974" s="4"/>
      <c r="CK1974" s="4"/>
    </row>
    <row r="1975" spans="84:89" x14ac:dyDescent="0.4">
      <c r="CF1975" s="4"/>
      <c r="CH1975" s="4"/>
      <c r="CK1975" s="4"/>
    </row>
    <row r="1976" spans="84:89" x14ac:dyDescent="0.4">
      <c r="CF1976" s="4"/>
      <c r="CH1976" s="4"/>
      <c r="CK1976" s="4"/>
    </row>
    <row r="1977" spans="84:89" x14ac:dyDescent="0.4">
      <c r="CF1977" s="4"/>
      <c r="CH1977" s="4"/>
      <c r="CK1977" s="4"/>
    </row>
    <row r="1978" spans="84:89" x14ac:dyDescent="0.4">
      <c r="CF1978" s="4"/>
      <c r="CH1978" s="4"/>
      <c r="CK1978" s="4"/>
    </row>
    <row r="1979" spans="84:89" x14ac:dyDescent="0.4">
      <c r="CF1979" s="4"/>
      <c r="CH1979" s="4"/>
      <c r="CK1979" s="4"/>
    </row>
    <row r="1980" spans="84:89" x14ac:dyDescent="0.4">
      <c r="CF1980" s="4"/>
      <c r="CH1980" s="4"/>
      <c r="CK1980" s="4"/>
    </row>
    <row r="1981" spans="84:89" x14ac:dyDescent="0.4">
      <c r="CF1981" s="4"/>
      <c r="CH1981" s="4"/>
      <c r="CK1981" s="4"/>
    </row>
    <row r="1982" spans="84:89" x14ac:dyDescent="0.4">
      <c r="CF1982" s="4"/>
      <c r="CH1982" s="4"/>
      <c r="CK1982" s="4"/>
    </row>
    <row r="1983" spans="84:89" x14ac:dyDescent="0.4">
      <c r="CF1983" s="4"/>
      <c r="CH1983" s="4"/>
      <c r="CK1983" s="4"/>
    </row>
    <row r="1984" spans="84:89" x14ac:dyDescent="0.4">
      <c r="CF1984" s="4"/>
      <c r="CH1984" s="4"/>
      <c r="CK1984" s="4"/>
    </row>
    <row r="1985" spans="84:89" x14ac:dyDescent="0.4">
      <c r="CF1985" s="4"/>
      <c r="CH1985" s="4"/>
      <c r="CK1985" s="4"/>
    </row>
    <row r="1986" spans="84:89" x14ac:dyDescent="0.4">
      <c r="CF1986" s="4"/>
      <c r="CH1986" s="4"/>
      <c r="CK1986" s="4"/>
    </row>
    <row r="1987" spans="84:89" x14ac:dyDescent="0.4">
      <c r="CF1987" s="4"/>
      <c r="CH1987" s="4"/>
      <c r="CK1987" s="4"/>
    </row>
    <row r="1988" spans="84:89" x14ac:dyDescent="0.4">
      <c r="CF1988" s="4"/>
      <c r="CH1988" s="4"/>
      <c r="CK1988" s="4"/>
    </row>
    <row r="1989" spans="84:89" x14ac:dyDescent="0.4">
      <c r="CF1989" s="4"/>
      <c r="CH1989" s="4"/>
      <c r="CK1989" s="4"/>
    </row>
    <row r="1990" spans="84:89" x14ac:dyDescent="0.4">
      <c r="CF1990" s="4"/>
      <c r="CH1990" s="4"/>
      <c r="CK1990" s="4"/>
    </row>
    <row r="1991" spans="84:89" x14ac:dyDescent="0.4">
      <c r="CF1991" s="4"/>
      <c r="CH1991" s="4"/>
      <c r="CK1991" s="4"/>
    </row>
    <row r="1992" spans="84:89" x14ac:dyDescent="0.4">
      <c r="CF1992" s="4"/>
      <c r="CH1992" s="4"/>
      <c r="CK1992" s="4"/>
    </row>
    <row r="1993" spans="84:89" x14ac:dyDescent="0.4">
      <c r="CF1993" s="4"/>
      <c r="CH1993" s="4"/>
      <c r="CK1993" s="4"/>
    </row>
    <row r="1994" spans="84:89" x14ac:dyDescent="0.4">
      <c r="CF1994" s="4"/>
      <c r="CH1994" s="4"/>
      <c r="CK1994" s="4"/>
    </row>
    <row r="1995" spans="84:89" x14ac:dyDescent="0.4">
      <c r="CF1995" s="4"/>
      <c r="CH1995" s="4"/>
      <c r="CK1995" s="4"/>
    </row>
    <row r="1996" spans="84:89" x14ac:dyDescent="0.4">
      <c r="CF1996" s="4"/>
      <c r="CH1996" s="4"/>
      <c r="CK1996" s="4"/>
    </row>
    <row r="1997" spans="84:89" x14ac:dyDescent="0.4">
      <c r="CF1997" s="4"/>
      <c r="CH1997" s="4"/>
      <c r="CK1997" s="4"/>
    </row>
    <row r="1998" spans="84:89" x14ac:dyDescent="0.4">
      <c r="CF1998" s="4"/>
      <c r="CH1998" s="4"/>
      <c r="CK1998" s="4"/>
    </row>
    <row r="1999" spans="84:89" x14ac:dyDescent="0.4">
      <c r="CF1999" s="4"/>
      <c r="CH1999" s="4"/>
      <c r="CK1999" s="4"/>
    </row>
    <row r="2000" spans="84:89" x14ac:dyDescent="0.4">
      <c r="CF2000" s="4"/>
      <c r="CH2000" s="4"/>
      <c r="CK2000" s="4"/>
    </row>
    <row r="2001" spans="84:89" x14ac:dyDescent="0.4">
      <c r="CF2001" s="4"/>
      <c r="CH2001" s="4"/>
      <c r="CK2001" s="4"/>
    </row>
    <row r="2002" spans="84:89" x14ac:dyDescent="0.4">
      <c r="CF2002" s="4"/>
      <c r="CH2002" s="4"/>
      <c r="CK2002" s="4"/>
    </row>
    <row r="2003" spans="84:89" x14ac:dyDescent="0.4">
      <c r="CF2003" s="4"/>
      <c r="CH2003" s="4"/>
      <c r="CK2003" s="4"/>
    </row>
    <row r="2004" spans="84:89" x14ac:dyDescent="0.4">
      <c r="CF2004" s="4"/>
      <c r="CH2004" s="4"/>
      <c r="CK2004" s="4"/>
    </row>
    <row r="2005" spans="84:89" x14ac:dyDescent="0.4">
      <c r="CF2005" s="4"/>
      <c r="CH2005" s="4"/>
      <c r="CK2005" s="4"/>
    </row>
    <row r="2006" spans="84:89" x14ac:dyDescent="0.4">
      <c r="CF2006" s="4"/>
      <c r="CH2006" s="4"/>
      <c r="CK2006" s="4"/>
    </row>
    <row r="2007" spans="84:89" x14ac:dyDescent="0.4">
      <c r="CF2007" s="4"/>
      <c r="CH2007" s="4"/>
      <c r="CK2007" s="4"/>
    </row>
    <row r="2008" spans="84:89" x14ac:dyDescent="0.4">
      <c r="CF2008" s="4"/>
      <c r="CH2008" s="4"/>
      <c r="CK2008" s="4"/>
    </row>
    <row r="2009" spans="84:89" x14ac:dyDescent="0.4">
      <c r="CF2009" s="4"/>
      <c r="CH2009" s="4"/>
      <c r="CK2009" s="4"/>
    </row>
    <row r="2010" spans="84:89" x14ac:dyDescent="0.4">
      <c r="CF2010" s="4"/>
      <c r="CH2010" s="4"/>
      <c r="CK2010" s="4"/>
    </row>
    <row r="2011" spans="84:89" x14ac:dyDescent="0.4">
      <c r="CF2011" s="4"/>
      <c r="CH2011" s="4"/>
      <c r="CK2011" s="4"/>
    </row>
    <row r="2012" spans="84:89" x14ac:dyDescent="0.4">
      <c r="CF2012" s="4"/>
      <c r="CH2012" s="4"/>
      <c r="CK2012" s="4"/>
    </row>
    <row r="2013" spans="84:89" x14ac:dyDescent="0.4">
      <c r="CF2013" s="4"/>
      <c r="CH2013" s="4"/>
      <c r="CK2013" s="4"/>
    </row>
    <row r="2014" spans="84:89" x14ac:dyDescent="0.4">
      <c r="CF2014" s="4"/>
      <c r="CH2014" s="4"/>
      <c r="CK2014" s="4"/>
    </row>
    <row r="2015" spans="84:89" x14ac:dyDescent="0.4">
      <c r="CF2015" s="4"/>
      <c r="CH2015" s="4"/>
      <c r="CK2015" s="4"/>
    </row>
    <row r="2016" spans="84:89" x14ac:dyDescent="0.4">
      <c r="CF2016" s="4"/>
      <c r="CH2016" s="4"/>
      <c r="CK2016" s="4"/>
    </row>
    <row r="2017" spans="84:89" x14ac:dyDescent="0.4">
      <c r="CF2017" s="4"/>
      <c r="CH2017" s="4"/>
      <c r="CK2017" s="4"/>
    </row>
    <row r="2018" spans="84:89" x14ac:dyDescent="0.4">
      <c r="CF2018" s="4"/>
      <c r="CH2018" s="4"/>
      <c r="CK2018" s="4"/>
    </row>
    <row r="2019" spans="84:89" x14ac:dyDescent="0.4">
      <c r="CF2019" s="4"/>
      <c r="CH2019" s="4"/>
      <c r="CK2019" s="4"/>
    </row>
    <row r="2020" spans="84:89" x14ac:dyDescent="0.4">
      <c r="CF2020" s="4"/>
      <c r="CH2020" s="4"/>
      <c r="CK2020" s="4"/>
    </row>
    <row r="2021" spans="84:89" x14ac:dyDescent="0.4">
      <c r="CF2021" s="4"/>
      <c r="CH2021" s="4"/>
      <c r="CK2021" s="4"/>
    </row>
    <row r="2022" spans="84:89" x14ac:dyDescent="0.4">
      <c r="CF2022" s="4"/>
      <c r="CH2022" s="4"/>
      <c r="CK2022" s="4"/>
    </row>
    <row r="2023" spans="84:89" x14ac:dyDescent="0.4">
      <c r="CF2023" s="4"/>
      <c r="CH2023" s="4"/>
      <c r="CK2023" s="4"/>
    </row>
    <row r="2024" spans="84:89" x14ac:dyDescent="0.4">
      <c r="CF2024" s="4"/>
      <c r="CH2024" s="4"/>
      <c r="CK2024" s="4"/>
    </row>
    <row r="2025" spans="84:89" x14ac:dyDescent="0.4">
      <c r="CF2025" s="4"/>
      <c r="CH2025" s="4"/>
      <c r="CK2025" s="4"/>
    </row>
    <row r="2026" spans="84:89" x14ac:dyDescent="0.4">
      <c r="CF2026" s="4"/>
      <c r="CH2026" s="4"/>
      <c r="CK2026" s="4"/>
    </row>
    <row r="2027" spans="84:89" x14ac:dyDescent="0.4">
      <c r="CF2027" s="4"/>
      <c r="CH2027" s="4"/>
      <c r="CK2027" s="4"/>
    </row>
    <row r="2028" spans="84:89" x14ac:dyDescent="0.4">
      <c r="CF2028" s="4"/>
      <c r="CH2028" s="4"/>
      <c r="CK2028" s="4"/>
    </row>
    <row r="2029" spans="84:89" x14ac:dyDescent="0.4">
      <c r="CF2029" s="4"/>
      <c r="CH2029" s="4"/>
      <c r="CK2029" s="4"/>
    </row>
    <row r="2030" spans="84:89" x14ac:dyDescent="0.4">
      <c r="CF2030" s="4"/>
      <c r="CH2030" s="4"/>
      <c r="CK2030" s="4"/>
    </row>
    <row r="2031" spans="84:89" x14ac:dyDescent="0.4">
      <c r="CF2031" s="4"/>
      <c r="CH2031" s="4"/>
      <c r="CK2031" s="4"/>
    </row>
    <row r="2032" spans="84:89" x14ac:dyDescent="0.4">
      <c r="CF2032" s="4"/>
      <c r="CH2032" s="4"/>
      <c r="CK2032" s="4"/>
    </row>
    <row r="2033" spans="84:89" x14ac:dyDescent="0.4">
      <c r="CF2033" s="4"/>
      <c r="CH2033" s="4"/>
      <c r="CK2033" s="4"/>
    </row>
    <row r="2034" spans="84:89" x14ac:dyDescent="0.4">
      <c r="CF2034" s="4"/>
      <c r="CH2034" s="4"/>
      <c r="CK2034" s="4"/>
    </row>
    <row r="2035" spans="84:89" x14ac:dyDescent="0.4">
      <c r="CF2035" s="4"/>
      <c r="CH2035" s="4"/>
      <c r="CK2035" s="4"/>
    </row>
    <row r="2036" spans="84:89" x14ac:dyDescent="0.4">
      <c r="CF2036" s="4"/>
      <c r="CH2036" s="4"/>
      <c r="CK2036" s="4"/>
    </row>
    <row r="2037" spans="84:89" x14ac:dyDescent="0.4">
      <c r="CF2037" s="4"/>
      <c r="CH2037" s="4"/>
      <c r="CK2037" s="4"/>
    </row>
    <row r="2038" spans="84:89" x14ac:dyDescent="0.4">
      <c r="CF2038" s="4"/>
      <c r="CH2038" s="4"/>
      <c r="CK2038" s="4"/>
    </row>
    <row r="2039" spans="84:89" x14ac:dyDescent="0.4">
      <c r="CF2039" s="4"/>
      <c r="CH2039" s="4"/>
      <c r="CK2039" s="4"/>
    </row>
    <row r="2040" spans="84:89" x14ac:dyDescent="0.4">
      <c r="CF2040" s="4"/>
      <c r="CH2040" s="4"/>
      <c r="CK2040" s="4"/>
    </row>
    <row r="2041" spans="84:89" x14ac:dyDescent="0.4">
      <c r="CF2041" s="4"/>
      <c r="CH2041" s="4"/>
      <c r="CK2041" s="4"/>
    </row>
    <row r="2042" spans="84:89" x14ac:dyDescent="0.4">
      <c r="CF2042" s="4"/>
      <c r="CH2042" s="4"/>
      <c r="CK2042" s="4"/>
    </row>
    <row r="2043" spans="84:89" x14ac:dyDescent="0.4">
      <c r="CF2043" s="4"/>
      <c r="CH2043" s="4"/>
      <c r="CK2043" s="4"/>
    </row>
    <row r="2044" spans="84:89" x14ac:dyDescent="0.4">
      <c r="CF2044" s="4"/>
      <c r="CH2044" s="4"/>
      <c r="CK2044" s="4"/>
    </row>
    <row r="2045" spans="84:89" x14ac:dyDescent="0.4">
      <c r="CF2045" s="4"/>
      <c r="CH2045" s="4"/>
      <c r="CK2045" s="4"/>
    </row>
    <row r="2046" spans="84:89" x14ac:dyDescent="0.4">
      <c r="CF2046" s="4"/>
      <c r="CH2046" s="4"/>
      <c r="CK2046" s="4"/>
    </row>
    <row r="2047" spans="84:89" x14ac:dyDescent="0.4">
      <c r="CF2047" s="4"/>
      <c r="CH2047" s="4"/>
      <c r="CK2047" s="4"/>
    </row>
    <row r="2048" spans="84:89" x14ac:dyDescent="0.4">
      <c r="CF2048" s="4"/>
      <c r="CH2048" s="4"/>
      <c r="CK2048" s="4"/>
    </row>
    <row r="2049" spans="84:89" x14ac:dyDescent="0.4">
      <c r="CF2049" s="4"/>
      <c r="CH2049" s="4"/>
      <c r="CK2049" s="4"/>
    </row>
    <row r="2050" spans="84:89" x14ac:dyDescent="0.4">
      <c r="CF2050" s="4"/>
      <c r="CH2050" s="4"/>
      <c r="CK2050" s="4"/>
    </row>
    <row r="2051" spans="84:89" x14ac:dyDescent="0.4">
      <c r="CF2051" s="4"/>
      <c r="CH2051" s="4"/>
      <c r="CK2051" s="4"/>
    </row>
    <row r="2052" spans="84:89" x14ac:dyDescent="0.4">
      <c r="CF2052" s="4"/>
      <c r="CH2052" s="4"/>
      <c r="CK2052" s="4"/>
    </row>
    <row r="2053" spans="84:89" x14ac:dyDescent="0.4">
      <c r="CF2053" s="4"/>
      <c r="CH2053" s="4"/>
      <c r="CK2053" s="4"/>
    </row>
    <row r="2054" spans="84:89" x14ac:dyDescent="0.4">
      <c r="CF2054" s="4"/>
      <c r="CH2054" s="4"/>
      <c r="CK2054" s="4"/>
    </row>
    <row r="2055" spans="84:89" x14ac:dyDescent="0.4">
      <c r="CF2055" s="4"/>
      <c r="CH2055" s="4"/>
      <c r="CK2055" s="4"/>
    </row>
    <row r="2056" spans="84:89" x14ac:dyDescent="0.4">
      <c r="CF2056" s="4"/>
      <c r="CH2056" s="4"/>
      <c r="CK2056" s="4"/>
    </row>
    <row r="2057" spans="84:89" x14ac:dyDescent="0.4">
      <c r="CF2057" s="4"/>
      <c r="CH2057" s="4"/>
      <c r="CK2057" s="4"/>
    </row>
    <row r="2058" spans="84:89" x14ac:dyDescent="0.4">
      <c r="CF2058" s="4"/>
      <c r="CH2058" s="4"/>
      <c r="CK2058" s="4"/>
    </row>
    <row r="2059" spans="84:89" x14ac:dyDescent="0.4">
      <c r="CF2059" s="4"/>
      <c r="CH2059" s="4"/>
      <c r="CK2059" s="4"/>
    </row>
    <row r="2060" spans="84:89" x14ac:dyDescent="0.4">
      <c r="CF2060" s="4"/>
      <c r="CH2060" s="4"/>
      <c r="CK2060" s="4"/>
    </row>
    <row r="2061" spans="84:89" x14ac:dyDescent="0.4">
      <c r="CF2061" s="4"/>
      <c r="CH2061" s="4"/>
      <c r="CK2061" s="4"/>
    </row>
    <row r="2062" spans="84:89" x14ac:dyDescent="0.4">
      <c r="CF2062" s="4"/>
      <c r="CH2062" s="4"/>
      <c r="CK2062" s="4"/>
    </row>
    <row r="2063" spans="84:89" x14ac:dyDescent="0.4">
      <c r="CF2063" s="4"/>
      <c r="CH2063" s="4"/>
      <c r="CK2063" s="4"/>
    </row>
    <row r="2064" spans="84:89" x14ac:dyDescent="0.4">
      <c r="CF2064" s="4"/>
      <c r="CH2064" s="4"/>
      <c r="CK2064" s="4"/>
    </row>
    <row r="2065" spans="84:89" x14ac:dyDescent="0.4">
      <c r="CF2065" s="4"/>
      <c r="CH2065" s="4"/>
      <c r="CK2065" s="4"/>
    </row>
    <row r="2066" spans="84:89" x14ac:dyDescent="0.4">
      <c r="CF2066" s="4"/>
      <c r="CH2066" s="4"/>
      <c r="CK2066" s="4"/>
    </row>
    <row r="2067" spans="84:89" x14ac:dyDescent="0.4">
      <c r="CF2067" s="4"/>
      <c r="CH2067" s="4"/>
      <c r="CK2067" s="4"/>
    </row>
    <row r="2068" spans="84:89" x14ac:dyDescent="0.4">
      <c r="CF2068" s="4"/>
      <c r="CH2068" s="4"/>
      <c r="CK2068" s="4"/>
    </row>
    <row r="2069" spans="84:89" x14ac:dyDescent="0.4">
      <c r="CF2069" s="4"/>
      <c r="CH2069" s="4"/>
      <c r="CK2069" s="4"/>
    </row>
    <row r="2070" spans="84:89" x14ac:dyDescent="0.4">
      <c r="CF2070" s="4"/>
      <c r="CH2070" s="4"/>
      <c r="CK2070" s="4"/>
    </row>
    <row r="2071" spans="84:89" x14ac:dyDescent="0.4">
      <c r="CF2071" s="4"/>
      <c r="CH2071" s="4"/>
      <c r="CK2071" s="4"/>
    </row>
    <row r="2072" spans="84:89" x14ac:dyDescent="0.4">
      <c r="CF2072" s="4"/>
      <c r="CH2072" s="4"/>
      <c r="CK2072" s="4"/>
    </row>
    <row r="2073" spans="84:89" x14ac:dyDescent="0.4">
      <c r="CF2073" s="4"/>
      <c r="CH2073" s="4"/>
      <c r="CK2073" s="4"/>
    </row>
    <row r="2074" spans="84:89" x14ac:dyDescent="0.4">
      <c r="CF2074" s="4"/>
      <c r="CH2074" s="4"/>
      <c r="CK2074" s="4"/>
    </row>
    <row r="2075" spans="84:89" x14ac:dyDescent="0.4">
      <c r="CF2075" s="4"/>
      <c r="CH2075" s="4"/>
      <c r="CK2075" s="4"/>
    </row>
    <row r="2076" spans="84:89" x14ac:dyDescent="0.4">
      <c r="CF2076" s="4"/>
      <c r="CH2076" s="4"/>
      <c r="CK2076" s="4"/>
    </row>
    <row r="2077" spans="84:89" x14ac:dyDescent="0.4">
      <c r="CF2077" s="4"/>
      <c r="CH2077" s="4"/>
      <c r="CK2077" s="4"/>
    </row>
    <row r="2078" spans="84:89" x14ac:dyDescent="0.4">
      <c r="CF2078" s="4"/>
      <c r="CH2078" s="4"/>
      <c r="CK2078" s="4"/>
    </row>
    <row r="2079" spans="84:89" x14ac:dyDescent="0.4">
      <c r="CF2079" s="4"/>
      <c r="CH2079" s="4"/>
      <c r="CK2079" s="4"/>
    </row>
    <row r="2080" spans="84:89" x14ac:dyDescent="0.4">
      <c r="CF2080" s="4"/>
      <c r="CH2080" s="4"/>
      <c r="CK2080" s="4"/>
    </row>
    <row r="2081" spans="84:89" x14ac:dyDescent="0.4">
      <c r="CF2081" s="4"/>
      <c r="CH2081" s="4"/>
      <c r="CK2081" s="4"/>
    </row>
    <row r="2082" spans="84:89" x14ac:dyDescent="0.4">
      <c r="CF2082" s="4"/>
      <c r="CH2082" s="4"/>
      <c r="CK2082" s="4"/>
    </row>
    <row r="2083" spans="84:89" x14ac:dyDescent="0.4">
      <c r="CF2083" s="4"/>
      <c r="CH2083" s="4"/>
      <c r="CK2083" s="4"/>
    </row>
    <row r="2084" spans="84:89" x14ac:dyDescent="0.4">
      <c r="CF2084" s="4"/>
      <c r="CH2084" s="4"/>
      <c r="CK2084" s="4"/>
    </row>
    <row r="2085" spans="84:89" x14ac:dyDescent="0.4">
      <c r="CF2085" s="4"/>
      <c r="CH2085" s="4"/>
      <c r="CK2085" s="4"/>
    </row>
    <row r="2086" spans="84:89" x14ac:dyDescent="0.4">
      <c r="CF2086" s="4"/>
      <c r="CH2086" s="4"/>
      <c r="CK2086" s="4"/>
    </row>
    <row r="2087" spans="84:89" x14ac:dyDescent="0.4">
      <c r="CF2087" s="4"/>
      <c r="CH2087" s="4"/>
      <c r="CK2087" s="4"/>
    </row>
    <row r="2088" spans="84:89" x14ac:dyDescent="0.4">
      <c r="CF2088" s="4"/>
      <c r="CH2088" s="4"/>
      <c r="CK2088" s="4"/>
    </row>
    <row r="2089" spans="84:89" x14ac:dyDescent="0.4">
      <c r="CF2089" s="4"/>
      <c r="CH2089" s="4"/>
      <c r="CK2089" s="4"/>
    </row>
    <row r="2090" spans="84:89" x14ac:dyDescent="0.4">
      <c r="CF2090" s="4"/>
      <c r="CH2090" s="4"/>
      <c r="CK2090" s="4"/>
    </row>
    <row r="2091" spans="84:89" x14ac:dyDescent="0.4">
      <c r="CF2091" s="4"/>
      <c r="CH2091" s="4"/>
      <c r="CK2091" s="4"/>
    </row>
    <row r="2092" spans="84:89" x14ac:dyDescent="0.4">
      <c r="CF2092" s="4"/>
      <c r="CH2092" s="4"/>
      <c r="CK2092" s="4"/>
    </row>
    <row r="2093" spans="84:89" x14ac:dyDescent="0.4">
      <c r="CF2093" s="4"/>
      <c r="CH2093" s="4"/>
      <c r="CK2093" s="4"/>
    </row>
    <row r="2094" spans="84:89" x14ac:dyDescent="0.4">
      <c r="CF2094" s="4"/>
      <c r="CH2094" s="4"/>
      <c r="CK2094" s="4"/>
    </row>
    <row r="2095" spans="84:89" x14ac:dyDescent="0.4">
      <c r="CF2095" s="4"/>
      <c r="CH2095" s="4"/>
      <c r="CK2095" s="4"/>
    </row>
    <row r="2096" spans="84:89" x14ac:dyDescent="0.4">
      <c r="CF2096" s="4"/>
      <c r="CH2096" s="4"/>
      <c r="CK2096" s="4"/>
    </row>
    <row r="2097" spans="84:89" x14ac:dyDescent="0.4">
      <c r="CF2097" s="4"/>
      <c r="CH2097" s="4"/>
      <c r="CK2097" s="4"/>
    </row>
    <row r="2098" spans="84:89" x14ac:dyDescent="0.4">
      <c r="CF2098" s="4"/>
      <c r="CH2098" s="4"/>
      <c r="CK2098" s="4"/>
    </row>
    <row r="2099" spans="84:89" x14ac:dyDescent="0.4">
      <c r="CF2099" s="4"/>
      <c r="CH2099" s="4"/>
      <c r="CK2099" s="4"/>
    </row>
    <row r="2100" spans="84:89" x14ac:dyDescent="0.4">
      <c r="CF2100" s="4"/>
      <c r="CH2100" s="4"/>
      <c r="CK2100" s="4"/>
    </row>
    <row r="2101" spans="84:89" x14ac:dyDescent="0.4">
      <c r="CF2101" s="4"/>
      <c r="CH2101" s="4"/>
      <c r="CK2101" s="4"/>
    </row>
    <row r="2102" spans="84:89" x14ac:dyDescent="0.4">
      <c r="CF2102" s="4"/>
      <c r="CH2102" s="4"/>
      <c r="CK2102" s="4"/>
    </row>
    <row r="2103" spans="84:89" x14ac:dyDescent="0.4">
      <c r="CF2103" s="4"/>
      <c r="CH2103" s="4"/>
      <c r="CK2103" s="4"/>
    </row>
    <row r="2104" spans="84:89" x14ac:dyDescent="0.4">
      <c r="CF2104" s="4"/>
      <c r="CH2104" s="4"/>
      <c r="CK2104" s="4"/>
    </row>
    <row r="2105" spans="84:89" x14ac:dyDescent="0.4">
      <c r="CF2105" s="4"/>
      <c r="CH2105" s="4"/>
      <c r="CK2105" s="4"/>
    </row>
    <row r="2106" spans="84:89" x14ac:dyDescent="0.4">
      <c r="CF2106" s="4"/>
      <c r="CH2106" s="4"/>
      <c r="CK2106" s="4"/>
    </row>
    <row r="2107" spans="84:89" x14ac:dyDescent="0.4">
      <c r="CF2107" s="4"/>
      <c r="CH2107" s="4"/>
      <c r="CK2107" s="4"/>
    </row>
    <row r="2108" spans="84:89" x14ac:dyDescent="0.4">
      <c r="CF2108" s="4"/>
      <c r="CH2108" s="4"/>
      <c r="CK2108" s="4"/>
    </row>
    <row r="2109" spans="84:89" x14ac:dyDescent="0.4">
      <c r="CF2109" s="4"/>
      <c r="CH2109" s="4"/>
      <c r="CK2109" s="4"/>
    </row>
    <row r="2110" spans="84:89" x14ac:dyDescent="0.4">
      <c r="CF2110" s="4"/>
      <c r="CH2110" s="4"/>
      <c r="CK2110" s="4"/>
    </row>
    <row r="2111" spans="84:89" x14ac:dyDescent="0.4">
      <c r="CF2111" s="4"/>
      <c r="CH2111" s="4"/>
      <c r="CK2111" s="4"/>
    </row>
    <row r="2112" spans="84:89" x14ac:dyDescent="0.4">
      <c r="CF2112" s="4"/>
      <c r="CH2112" s="4"/>
      <c r="CK2112" s="4"/>
    </row>
    <row r="2113" spans="84:89" x14ac:dyDescent="0.4">
      <c r="CF2113" s="4"/>
      <c r="CH2113" s="4"/>
      <c r="CK2113" s="4"/>
    </row>
    <row r="2114" spans="84:89" x14ac:dyDescent="0.4">
      <c r="CF2114" s="4"/>
      <c r="CH2114" s="4"/>
      <c r="CK2114" s="4"/>
    </row>
    <row r="2115" spans="84:89" x14ac:dyDescent="0.4">
      <c r="CF2115" s="4"/>
      <c r="CH2115" s="4"/>
      <c r="CK2115" s="4"/>
    </row>
    <row r="2116" spans="84:89" x14ac:dyDescent="0.4">
      <c r="CF2116" s="4"/>
      <c r="CH2116" s="4"/>
      <c r="CK2116" s="4"/>
    </row>
    <row r="2117" spans="84:89" x14ac:dyDescent="0.4">
      <c r="CF2117" s="4"/>
      <c r="CH2117" s="4"/>
      <c r="CK2117" s="4"/>
    </row>
    <row r="2118" spans="84:89" x14ac:dyDescent="0.4">
      <c r="CF2118" s="4"/>
      <c r="CH2118" s="4"/>
      <c r="CK2118" s="4"/>
    </row>
    <row r="2119" spans="84:89" x14ac:dyDescent="0.4">
      <c r="CF2119" s="4"/>
      <c r="CH2119" s="4"/>
      <c r="CK2119" s="4"/>
    </row>
    <row r="2120" spans="84:89" x14ac:dyDescent="0.4">
      <c r="CF2120" s="4"/>
      <c r="CH2120" s="4"/>
      <c r="CK2120" s="4"/>
    </row>
    <row r="2121" spans="84:89" x14ac:dyDescent="0.4">
      <c r="CF2121" s="4"/>
      <c r="CH2121" s="4"/>
      <c r="CK2121" s="4"/>
    </row>
    <row r="2122" spans="84:89" x14ac:dyDescent="0.4">
      <c r="CF2122" s="4"/>
      <c r="CH2122" s="4"/>
      <c r="CK2122" s="4"/>
    </row>
    <row r="2123" spans="84:89" x14ac:dyDescent="0.4">
      <c r="CF2123" s="4"/>
      <c r="CH2123" s="4"/>
      <c r="CK2123" s="4"/>
    </row>
    <row r="2124" spans="84:89" x14ac:dyDescent="0.4">
      <c r="CF2124" s="4"/>
      <c r="CH2124" s="4"/>
      <c r="CK2124" s="4"/>
    </row>
    <row r="2125" spans="84:89" x14ac:dyDescent="0.4">
      <c r="CF2125" s="4"/>
      <c r="CH2125" s="4"/>
      <c r="CK2125" s="4"/>
    </row>
    <row r="2126" spans="84:89" x14ac:dyDescent="0.4">
      <c r="CF2126" s="4"/>
      <c r="CH2126" s="4"/>
      <c r="CK2126" s="4"/>
    </row>
    <row r="2127" spans="84:89" x14ac:dyDescent="0.4">
      <c r="CF2127" s="4"/>
      <c r="CH2127" s="4"/>
      <c r="CK2127" s="4"/>
    </row>
    <row r="2128" spans="84:89" x14ac:dyDescent="0.4">
      <c r="CF2128" s="4"/>
      <c r="CH2128" s="4"/>
      <c r="CK2128" s="4"/>
    </row>
    <row r="2129" spans="84:89" x14ac:dyDescent="0.4">
      <c r="CF2129" s="4"/>
      <c r="CH2129" s="4"/>
      <c r="CK2129" s="4"/>
    </row>
    <row r="2130" spans="84:89" x14ac:dyDescent="0.4">
      <c r="CF2130" s="4"/>
      <c r="CH2130" s="4"/>
      <c r="CK2130" s="4"/>
    </row>
    <row r="2131" spans="84:89" x14ac:dyDescent="0.4">
      <c r="CF2131" s="4"/>
      <c r="CH2131" s="4"/>
      <c r="CK2131" s="4"/>
    </row>
    <row r="2132" spans="84:89" x14ac:dyDescent="0.4">
      <c r="CF2132" s="4"/>
      <c r="CH2132" s="4"/>
      <c r="CK2132" s="4"/>
    </row>
    <row r="2133" spans="84:89" x14ac:dyDescent="0.4">
      <c r="CF2133" s="4"/>
      <c r="CH2133" s="4"/>
      <c r="CK2133" s="4"/>
    </row>
    <row r="2134" spans="84:89" x14ac:dyDescent="0.4">
      <c r="CF2134" s="4"/>
      <c r="CH2134" s="4"/>
      <c r="CK2134" s="4"/>
    </row>
    <row r="2135" spans="84:89" x14ac:dyDescent="0.4">
      <c r="CF2135" s="4"/>
      <c r="CH2135" s="4"/>
      <c r="CK2135" s="4"/>
    </row>
    <row r="2136" spans="84:89" x14ac:dyDescent="0.4">
      <c r="CF2136" s="4"/>
      <c r="CH2136" s="4"/>
      <c r="CK2136" s="4"/>
    </row>
    <row r="2137" spans="84:89" x14ac:dyDescent="0.4">
      <c r="CF2137" s="4"/>
      <c r="CH2137" s="4"/>
      <c r="CK2137" s="4"/>
    </row>
    <row r="2138" spans="84:89" x14ac:dyDescent="0.4">
      <c r="CF2138" s="4"/>
      <c r="CH2138" s="4"/>
      <c r="CK2138" s="4"/>
    </row>
    <row r="2139" spans="84:89" x14ac:dyDescent="0.4">
      <c r="CF2139" s="4"/>
      <c r="CH2139" s="4"/>
      <c r="CK2139" s="4"/>
    </row>
    <row r="2140" spans="84:89" x14ac:dyDescent="0.4">
      <c r="CF2140" s="4"/>
      <c r="CH2140" s="4"/>
      <c r="CK2140" s="4"/>
    </row>
    <row r="2141" spans="84:89" x14ac:dyDescent="0.4">
      <c r="CF2141" s="4"/>
      <c r="CH2141" s="4"/>
      <c r="CK2141" s="4"/>
    </row>
    <row r="2142" spans="84:89" x14ac:dyDescent="0.4">
      <c r="CF2142" s="4"/>
      <c r="CH2142" s="4"/>
      <c r="CK2142" s="4"/>
    </row>
    <row r="2143" spans="84:89" x14ac:dyDescent="0.4">
      <c r="CF2143" s="4"/>
      <c r="CH2143" s="4"/>
      <c r="CK2143" s="4"/>
    </row>
    <row r="2144" spans="84:89" x14ac:dyDescent="0.4">
      <c r="CF2144" s="4"/>
      <c r="CH2144" s="4"/>
      <c r="CK2144" s="4"/>
    </row>
    <row r="2145" spans="84:89" x14ac:dyDescent="0.4">
      <c r="CF2145" s="4"/>
      <c r="CH2145" s="4"/>
      <c r="CK2145" s="4"/>
    </row>
    <row r="2146" spans="84:89" x14ac:dyDescent="0.4">
      <c r="CF2146" s="4"/>
      <c r="CH2146" s="4"/>
      <c r="CK2146" s="4"/>
    </row>
    <row r="2147" spans="84:89" x14ac:dyDescent="0.4">
      <c r="CF2147" s="4"/>
      <c r="CH2147" s="4"/>
      <c r="CK2147" s="4"/>
    </row>
    <row r="2148" spans="84:89" x14ac:dyDescent="0.4">
      <c r="CF2148" s="4"/>
      <c r="CH2148" s="4"/>
      <c r="CK2148" s="4"/>
    </row>
    <row r="2149" spans="84:89" x14ac:dyDescent="0.4">
      <c r="CF2149" s="4"/>
      <c r="CH2149" s="4"/>
      <c r="CK2149" s="4"/>
    </row>
    <row r="2150" spans="84:89" x14ac:dyDescent="0.4">
      <c r="CF2150" s="4"/>
      <c r="CH2150" s="4"/>
      <c r="CK2150" s="4"/>
    </row>
    <row r="2151" spans="84:89" x14ac:dyDescent="0.4">
      <c r="CF2151" s="4"/>
      <c r="CH2151" s="4"/>
      <c r="CK2151" s="4"/>
    </row>
    <row r="2152" spans="84:89" x14ac:dyDescent="0.4">
      <c r="CF2152" s="4"/>
      <c r="CH2152" s="4"/>
      <c r="CK2152" s="4"/>
    </row>
    <row r="2153" spans="84:89" x14ac:dyDescent="0.4">
      <c r="CF2153" s="4"/>
      <c r="CH2153" s="4"/>
      <c r="CK2153" s="4"/>
    </row>
    <row r="2154" spans="84:89" x14ac:dyDescent="0.4">
      <c r="CF2154" s="4"/>
      <c r="CH2154" s="4"/>
      <c r="CK2154" s="4"/>
    </row>
    <row r="2155" spans="84:89" x14ac:dyDescent="0.4">
      <c r="CF2155" s="4"/>
      <c r="CH2155" s="4"/>
      <c r="CK2155" s="4"/>
    </row>
    <row r="2156" spans="84:89" x14ac:dyDescent="0.4">
      <c r="CF2156" s="4"/>
      <c r="CH2156" s="4"/>
      <c r="CK2156" s="4"/>
    </row>
    <row r="2157" spans="84:89" x14ac:dyDescent="0.4">
      <c r="CF2157" s="4"/>
      <c r="CH2157" s="4"/>
      <c r="CK2157" s="4"/>
    </row>
    <row r="2158" spans="84:89" x14ac:dyDescent="0.4">
      <c r="CF2158" s="4"/>
      <c r="CH2158" s="4"/>
      <c r="CK2158" s="4"/>
    </row>
    <row r="2159" spans="84:89" x14ac:dyDescent="0.4">
      <c r="CF2159" s="4"/>
      <c r="CH2159" s="4"/>
      <c r="CK2159" s="4"/>
    </row>
    <row r="2160" spans="84:89" x14ac:dyDescent="0.4">
      <c r="CF2160" s="4"/>
      <c r="CH2160" s="4"/>
      <c r="CK2160" s="4"/>
    </row>
    <row r="2161" spans="84:89" x14ac:dyDescent="0.4">
      <c r="CF2161" s="4"/>
      <c r="CH2161" s="4"/>
      <c r="CK2161" s="4"/>
    </row>
    <row r="2162" spans="84:89" x14ac:dyDescent="0.4">
      <c r="CF2162" s="4"/>
      <c r="CH2162" s="4"/>
      <c r="CK2162" s="4"/>
    </row>
    <row r="2163" spans="84:89" x14ac:dyDescent="0.4">
      <c r="CF2163" s="4"/>
      <c r="CH2163" s="4"/>
      <c r="CK2163" s="4"/>
    </row>
    <row r="2164" spans="84:89" x14ac:dyDescent="0.4">
      <c r="CF2164" s="4"/>
      <c r="CH2164" s="4"/>
      <c r="CK2164" s="4"/>
    </row>
    <row r="2165" spans="84:89" x14ac:dyDescent="0.4">
      <c r="CF2165" s="4"/>
      <c r="CH2165" s="4"/>
      <c r="CK2165" s="4"/>
    </row>
    <row r="2166" spans="84:89" x14ac:dyDescent="0.4">
      <c r="CF2166" s="4"/>
      <c r="CH2166" s="4"/>
      <c r="CK2166" s="4"/>
    </row>
    <row r="2167" spans="84:89" x14ac:dyDescent="0.4">
      <c r="CF2167" s="4"/>
      <c r="CH2167" s="4"/>
      <c r="CK2167" s="4"/>
    </row>
    <row r="2168" spans="84:89" x14ac:dyDescent="0.4">
      <c r="CF2168" s="4"/>
      <c r="CH2168" s="4"/>
      <c r="CK2168" s="4"/>
    </row>
    <row r="2169" spans="84:89" x14ac:dyDescent="0.4">
      <c r="CF2169" s="4"/>
      <c r="CH2169" s="4"/>
      <c r="CK2169" s="4"/>
    </row>
    <row r="2170" spans="84:89" x14ac:dyDescent="0.4">
      <c r="CF2170" s="4"/>
      <c r="CH2170" s="4"/>
      <c r="CK2170" s="4"/>
    </row>
    <row r="2171" spans="84:89" x14ac:dyDescent="0.4">
      <c r="CF2171" s="4"/>
      <c r="CH2171" s="4"/>
      <c r="CK2171" s="4"/>
    </row>
    <row r="2172" spans="84:89" x14ac:dyDescent="0.4">
      <c r="CF2172" s="4"/>
      <c r="CH2172" s="4"/>
      <c r="CK2172" s="4"/>
    </row>
    <row r="2173" spans="84:89" x14ac:dyDescent="0.4">
      <c r="CF2173" s="4"/>
      <c r="CH2173" s="4"/>
      <c r="CK2173" s="4"/>
    </row>
    <row r="2174" spans="84:89" x14ac:dyDescent="0.4">
      <c r="CF2174" s="4"/>
      <c r="CH2174" s="4"/>
      <c r="CK2174" s="4"/>
    </row>
    <row r="2175" spans="84:89" x14ac:dyDescent="0.4">
      <c r="CF2175" s="4"/>
      <c r="CH2175" s="4"/>
      <c r="CK2175" s="4"/>
    </row>
    <row r="2176" spans="84:89" x14ac:dyDescent="0.4">
      <c r="CF2176" s="4"/>
      <c r="CH2176" s="4"/>
      <c r="CK2176" s="4"/>
    </row>
    <row r="2177" spans="84:89" x14ac:dyDescent="0.4">
      <c r="CF2177" s="4"/>
      <c r="CH2177" s="4"/>
      <c r="CK2177" s="4"/>
    </row>
    <row r="2178" spans="84:89" x14ac:dyDescent="0.4">
      <c r="CF2178" s="4"/>
      <c r="CH2178" s="4"/>
      <c r="CK2178" s="4"/>
    </row>
    <row r="2179" spans="84:89" x14ac:dyDescent="0.4">
      <c r="CF2179" s="4"/>
      <c r="CH2179" s="4"/>
      <c r="CK2179" s="4"/>
    </row>
    <row r="2180" spans="84:89" x14ac:dyDescent="0.4">
      <c r="CF2180" s="4"/>
      <c r="CH2180" s="4"/>
      <c r="CK2180" s="4"/>
    </row>
    <row r="2181" spans="84:89" x14ac:dyDescent="0.4">
      <c r="CF2181" s="4"/>
      <c r="CH2181" s="4"/>
      <c r="CK2181" s="4"/>
    </row>
    <row r="2182" spans="84:89" x14ac:dyDescent="0.4">
      <c r="CF2182" s="4"/>
      <c r="CH2182" s="4"/>
      <c r="CK2182" s="4"/>
    </row>
    <row r="2183" spans="84:89" x14ac:dyDescent="0.4">
      <c r="CF2183" s="4"/>
      <c r="CH2183" s="4"/>
      <c r="CK2183" s="4"/>
    </row>
    <row r="2184" spans="84:89" x14ac:dyDescent="0.4">
      <c r="CF2184" s="4"/>
      <c r="CH2184" s="4"/>
      <c r="CK2184" s="4"/>
    </row>
    <row r="2185" spans="84:89" x14ac:dyDescent="0.4">
      <c r="CF2185" s="4"/>
      <c r="CH2185" s="4"/>
      <c r="CK2185" s="4"/>
    </row>
    <row r="2186" spans="84:89" x14ac:dyDescent="0.4">
      <c r="CF2186" s="4"/>
      <c r="CH2186" s="4"/>
      <c r="CK2186" s="4"/>
    </row>
    <row r="2187" spans="84:89" x14ac:dyDescent="0.4">
      <c r="CF2187" s="4"/>
      <c r="CH2187" s="4"/>
      <c r="CK2187" s="4"/>
    </row>
    <row r="2188" spans="84:89" x14ac:dyDescent="0.4">
      <c r="CF2188" s="4"/>
      <c r="CH2188" s="4"/>
      <c r="CK2188" s="4"/>
    </row>
    <row r="2189" spans="84:89" x14ac:dyDescent="0.4">
      <c r="CF2189" s="4"/>
      <c r="CH2189" s="4"/>
      <c r="CK2189" s="4"/>
    </row>
    <row r="2190" spans="84:89" x14ac:dyDescent="0.4">
      <c r="CF2190" s="4"/>
      <c r="CH2190" s="4"/>
      <c r="CK2190" s="4"/>
    </row>
    <row r="2191" spans="84:89" x14ac:dyDescent="0.4">
      <c r="CF2191" s="4"/>
      <c r="CH2191" s="4"/>
      <c r="CK2191" s="4"/>
    </row>
    <row r="2192" spans="84:89" x14ac:dyDescent="0.4">
      <c r="CF2192" s="4"/>
      <c r="CH2192" s="4"/>
      <c r="CK2192" s="4"/>
    </row>
    <row r="2193" spans="84:89" x14ac:dyDescent="0.4">
      <c r="CF2193" s="4"/>
      <c r="CH2193" s="4"/>
      <c r="CK2193" s="4"/>
    </row>
    <row r="2194" spans="84:89" x14ac:dyDescent="0.4">
      <c r="CF2194" s="4"/>
      <c r="CH2194" s="4"/>
      <c r="CK2194" s="4"/>
    </row>
    <row r="2195" spans="84:89" x14ac:dyDescent="0.4">
      <c r="CF2195" s="4"/>
      <c r="CH2195" s="4"/>
      <c r="CK2195" s="4"/>
    </row>
    <row r="2196" spans="84:89" x14ac:dyDescent="0.4">
      <c r="CF2196" s="4"/>
      <c r="CH2196" s="4"/>
      <c r="CK2196" s="4"/>
    </row>
    <row r="2197" spans="84:89" x14ac:dyDescent="0.4">
      <c r="CF2197" s="4"/>
      <c r="CH2197" s="4"/>
      <c r="CK2197" s="4"/>
    </row>
    <row r="2198" spans="84:89" x14ac:dyDescent="0.4">
      <c r="CF2198" s="4"/>
      <c r="CH2198" s="4"/>
      <c r="CK2198" s="4"/>
    </row>
    <row r="2199" spans="84:89" x14ac:dyDescent="0.4">
      <c r="CF2199" s="4"/>
      <c r="CH2199" s="4"/>
      <c r="CK2199" s="4"/>
    </row>
    <row r="2200" spans="84:89" x14ac:dyDescent="0.4">
      <c r="CF2200" s="4"/>
      <c r="CH2200" s="4"/>
      <c r="CK2200" s="4"/>
    </row>
    <row r="2201" spans="84:89" x14ac:dyDescent="0.4">
      <c r="CF2201" s="4"/>
      <c r="CH2201" s="4"/>
      <c r="CK2201" s="4"/>
    </row>
    <row r="2202" spans="84:89" x14ac:dyDescent="0.4">
      <c r="CF2202" s="4"/>
      <c r="CH2202" s="4"/>
      <c r="CK2202" s="4"/>
    </row>
    <row r="2203" spans="84:89" x14ac:dyDescent="0.4">
      <c r="CF2203" s="4"/>
      <c r="CH2203" s="4"/>
      <c r="CK2203" s="4"/>
    </row>
    <row r="2204" spans="84:89" x14ac:dyDescent="0.4">
      <c r="CF2204" s="4"/>
      <c r="CH2204" s="4"/>
      <c r="CK2204" s="4"/>
    </row>
    <row r="2205" spans="84:89" x14ac:dyDescent="0.4">
      <c r="CF2205" s="4"/>
      <c r="CH2205" s="4"/>
      <c r="CK2205" s="4"/>
    </row>
    <row r="2206" spans="84:89" x14ac:dyDescent="0.4">
      <c r="CF2206" s="4"/>
      <c r="CH2206" s="4"/>
      <c r="CK2206" s="4"/>
    </row>
    <row r="2207" spans="84:89" x14ac:dyDescent="0.4">
      <c r="CF2207" s="4"/>
      <c r="CH2207" s="4"/>
      <c r="CK2207" s="4"/>
    </row>
    <row r="2208" spans="84:89" x14ac:dyDescent="0.4">
      <c r="CF2208" s="4"/>
      <c r="CH2208" s="4"/>
      <c r="CK2208" s="4"/>
    </row>
    <row r="2209" spans="84:89" x14ac:dyDescent="0.4">
      <c r="CF2209" s="4"/>
      <c r="CH2209" s="4"/>
      <c r="CK2209" s="4"/>
    </row>
    <row r="2210" spans="84:89" x14ac:dyDescent="0.4">
      <c r="CF2210" s="4"/>
      <c r="CH2210" s="4"/>
      <c r="CK2210" s="4"/>
    </row>
    <row r="2211" spans="84:89" x14ac:dyDescent="0.4">
      <c r="CF2211" s="4"/>
      <c r="CH2211" s="4"/>
      <c r="CK2211" s="4"/>
    </row>
    <row r="2212" spans="84:89" x14ac:dyDescent="0.4">
      <c r="CF2212" s="4"/>
      <c r="CH2212" s="4"/>
      <c r="CK2212" s="4"/>
    </row>
    <row r="2213" spans="84:89" x14ac:dyDescent="0.4">
      <c r="CF2213" s="4"/>
      <c r="CH2213" s="4"/>
      <c r="CK2213" s="4"/>
    </row>
    <row r="2214" spans="84:89" x14ac:dyDescent="0.4">
      <c r="CF2214" s="4"/>
      <c r="CH2214" s="4"/>
      <c r="CK2214" s="4"/>
    </row>
    <row r="2215" spans="84:89" x14ac:dyDescent="0.4">
      <c r="CF2215" s="4"/>
      <c r="CH2215" s="4"/>
      <c r="CK2215" s="4"/>
    </row>
    <row r="2216" spans="84:89" x14ac:dyDescent="0.4">
      <c r="CF2216" s="4"/>
      <c r="CH2216" s="4"/>
      <c r="CK2216" s="4"/>
    </row>
    <row r="2217" spans="84:89" x14ac:dyDescent="0.4">
      <c r="CF2217" s="4"/>
      <c r="CH2217" s="4"/>
      <c r="CK2217" s="4"/>
    </row>
    <row r="2218" spans="84:89" x14ac:dyDescent="0.4">
      <c r="CF2218" s="4"/>
      <c r="CH2218" s="4"/>
      <c r="CK2218" s="4"/>
    </row>
    <row r="2219" spans="84:89" x14ac:dyDescent="0.4">
      <c r="CF2219" s="4"/>
      <c r="CH2219" s="4"/>
      <c r="CK2219" s="4"/>
    </row>
    <row r="2220" spans="84:89" x14ac:dyDescent="0.4">
      <c r="CF2220" s="4"/>
      <c r="CH2220" s="4"/>
      <c r="CK2220" s="4"/>
    </row>
    <row r="2221" spans="84:89" x14ac:dyDescent="0.4">
      <c r="CF2221" s="4"/>
      <c r="CH2221" s="4"/>
      <c r="CK2221" s="4"/>
    </row>
    <row r="2222" spans="84:89" x14ac:dyDescent="0.4">
      <c r="CF2222" s="4"/>
      <c r="CH2222" s="4"/>
      <c r="CK2222" s="4"/>
    </row>
    <row r="2223" spans="84:89" x14ac:dyDescent="0.4">
      <c r="CF2223" s="4"/>
      <c r="CH2223" s="4"/>
      <c r="CK2223" s="4"/>
    </row>
    <row r="2224" spans="84:89" x14ac:dyDescent="0.4">
      <c r="CF2224" s="4"/>
      <c r="CH2224" s="4"/>
      <c r="CK2224" s="4"/>
    </row>
    <row r="2225" spans="84:89" x14ac:dyDescent="0.4">
      <c r="CF2225" s="4"/>
      <c r="CH2225" s="4"/>
      <c r="CK2225" s="4"/>
    </row>
    <row r="2226" spans="84:89" x14ac:dyDescent="0.4">
      <c r="CF2226" s="4"/>
      <c r="CH2226" s="4"/>
      <c r="CK2226" s="4"/>
    </row>
    <row r="2227" spans="84:89" x14ac:dyDescent="0.4">
      <c r="CF2227" s="4"/>
      <c r="CH2227" s="4"/>
      <c r="CK2227" s="4"/>
    </row>
    <row r="2228" spans="84:89" x14ac:dyDescent="0.4">
      <c r="CF2228" s="4"/>
      <c r="CH2228" s="4"/>
      <c r="CK2228" s="4"/>
    </row>
    <row r="2229" spans="84:89" x14ac:dyDescent="0.4">
      <c r="CF2229" s="4"/>
      <c r="CH2229" s="4"/>
      <c r="CK2229" s="4"/>
    </row>
    <row r="2230" spans="84:89" x14ac:dyDescent="0.4">
      <c r="CF2230" s="4"/>
      <c r="CH2230" s="4"/>
      <c r="CK2230" s="4"/>
    </row>
    <row r="2231" spans="84:89" x14ac:dyDescent="0.4">
      <c r="CF2231" s="4"/>
      <c r="CH2231" s="4"/>
      <c r="CK2231" s="4"/>
    </row>
    <row r="2232" spans="84:89" x14ac:dyDescent="0.4">
      <c r="CF2232" s="4"/>
      <c r="CH2232" s="4"/>
      <c r="CK2232" s="4"/>
    </row>
    <row r="2233" spans="84:89" x14ac:dyDescent="0.4">
      <c r="CF2233" s="4"/>
      <c r="CH2233" s="4"/>
      <c r="CK2233" s="4"/>
    </row>
    <row r="2234" spans="84:89" x14ac:dyDescent="0.4">
      <c r="CF2234" s="4"/>
      <c r="CH2234" s="4"/>
      <c r="CK2234" s="4"/>
    </row>
    <row r="2235" spans="84:89" x14ac:dyDescent="0.4">
      <c r="CF2235" s="4"/>
      <c r="CH2235" s="4"/>
      <c r="CK2235" s="4"/>
    </row>
    <row r="2236" spans="84:89" x14ac:dyDescent="0.4">
      <c r="CF2236" s="4"/>
      <c r="CH2236" s="4"/>
      <c r="CK2236" s="4"/>
    </row>
    <row r="2237" spans="84:89" x14ac:dyDescent="0.4">
      <c r="CF2237" s="4"/>
      <c r="CH2237" s="4"/>
      <c r="CK2237" s="4"/>
    </row>
    <row r="2238" spans="84:89" x14ac:dyDescent="0.4">
      <c r="CF2238" s="4"/>
      <c r="CH2238" s="4"/>
      <c r="CK2238" s="4"/>
    </row>
    <row r="2239" spans="84:89" x14ac:dyDescent="0.4">
      <c r="CF2239" s="4"/>
      <c r="CH2239" s="4"/>
      <c r="CK2239" s="4"/>
    </row>
    <row r="2240" spans="84:89" x14ac:dyDescent="0.4">
      <c r="CF2240" s="4"/>
      <c r="CH2240" s="4"/>
      <c r="CK2240" s="4"/>
    </row>
    <row r="2241" spans="84:89" x14ac:dyDescent="0.4">
      <c r="CF2241" s="4"/>
      <c r="CH2241" s="4"/>
      <c r="CK2241" s="4"/>
    </row>
    <row r="2242" spans="84:89" x14ac:dyDescent="0.4">
      <c r="CF2242" s="4"/>
      <c r="CH2242" s="4"/>
      <c r="CK2242" s="4"/>
    </row>
    <row r="2243" spans="84:89" x14ac:dyDescent="0.4">
      <c r="CF2243" s="4"/>
      <c r="CH2243" s="4"/>
      <c r="CK2243" s="4"/>
    </row>
    <row r="2244" spans="84:89" x14ac:dyDescent="0.4">
      <c r="CF2244" s="4"/>
      <c r="CH2244" s="4"/>
      <c r="CK2244" s="4"/>
    </row>
    <row r="2245" spans="84:89" x14ac:dyDescent="0.4">
      <c r="CF2245" s="4"/>
      <c r="CH2245" s="4"/>
      <c r="CK2245" s="4"/>
    </row>
    <row r="2246" spans="84:89" x14ac:dyDescent="0.4">
      <c r="CF2246" s="4"/>
      <c r="CH2246" s="4"/>
      <c r="CK2246" s="4"/>
    </row>
    <row r="2247" spans="84:89" x14ac:dyDescent="0.4">
      <c r="CF2247" s="4"/>
      <c r="CH2247" s="4"/>
      <c r="CK2247" s="4"/>
    </row>
    <row r="2248" spans="84:89" x14ac:dyDescent="0.4">
      <c r="CF2248" s="4"/>
      <c r="CH2248" s="4"/>
      <c r="CK2248" s="4"/>
    </row>
    <row r="2249" spans="84:89" x14ac:dyDescent="0.4">
      <c r="CF2249" s="4"/>
      <c r="CH2249" s="4"/>
      <c r="CK2249" s="4"/>
    </row>
    <row r="2250" spans="84:89" x14ac:dyDescent="0.4">
      <c r="CF2250" s="4"/>
      <c r="CH2250" s="4"/>
      <c r="CK2250" s="4"/>
    </row>
    <row r="2251" spans="84:89" x14ac:dyDescent="0.4">
      <c r="CF2251" s="4"/>
      <c r="CH2251" s="4"/>
      <c r="CK2251" s="4"/>
    </row>
    <row r="2252" spans="84:89" x14ac:dyDescent="0.4">
      <c r="CF2252" s="4"/>
      <c r="CH2252" s="4"/>
      <c r="CK2252" s="4"/>
    </row>
    <row r="2253" spans="84:89" x14ac:dyDescent="0.4">
      <c r="CF2253" s="4"/>
      <c r="CH2253" s="4"/>
      <c r="CK2253" s="4"/>
    </row>
    <row r="2254" spans="84:89" x14ac:dyDescent="0.4">
      <c r="CF2254" s="4"/>
      <c r="CH2254" s="4"/>
      <c r="CK2254" s="4"/>
    </row>
    <row r="2255" spans="84:89" x14ac:dyDescent="0.4">
      <c r="CF2255" s="4"/>
      <c r="CH2255" s="4"/>
      <c r="CK2255" s="4"/>
    </row>
    <row r="2256" spans="84:89" x14ac:dyDescent="0.4">
      <c r="CF2256" s="4"/>
      <c r="CH2256" s="4"/>
      <c r="CK2256" s="4"/>
    </row>
    <row r="2257" spans="84:89" x14ac:dyDescent="0.4">
      <c r="CF2257" s="4"/>
      <c r="CH2257" s="4"/>
      <c r="CK2257" s="4"/>
    </row>
    <row r="2258" spans="84:89" x14ac:dyDescent="0.4">
      <c r="CF2258" s="4"/>
      <c r="CH2258" s="4"/>
      <c r="CK2258" s="4"/>
    </row>
    <row r="2259" spans="84:89" x14ac:dyDescent="0.4">
      <c r="CF2259" s="4"/>
      <c r="CH2259" s="4"/>
      <c r="CK2259" s="4"/>
    </row>
    <row r="2260" spans="84:89" x14ac:dyDescent="0.4">
      <c r="CF2260" s="4"/>
      <c r="CH2260" s="4"/>
      <c r="CK2260" s="4"/>
    </row>
    <row r="2261" spans="84:89" x14ac:dyDescent="0.4">
      <c r="CF2261" s="4"/>
      <c r="CH2261" s="4"/>
      <c r="CK2261" s="4"/>
    </row>
    <row r="2262" spans="84:89" x14ac:dyDescent="0.4">
      <c r="CF2262" s="4"/>
      <c r="CH2262" s="4"/>
      <c r="CK2262" s="4"/>
    </row>
    <row r="2263" spans="84:89" x14ac:dyDescent="0.4">
      <c r="CF2263" s="4"/>
      <c r="CH2263" s="4"/>
      <c r="CK2263" s="4"/>
    </row>
    <row r="2264" spans="84:89" x14ac:dyDescent="0.4">
      <c r="CF2264" s="4"/>
      <c r="CH2264" s="4"/>
      <c r="CK2264" s="4"/>
    </row>
    <row r="2265" spans="84:89" x14ac:dyDescent="0.4">
      <c r="CF2265" s="4"/>
      <c r="CH2265" s="4"/>
      <c r="CK2265" s="4"/>
    </row>
    <row r="2266" spans="84:89" x14ac:dyDescent="0.4">
      <c r="CF2266" s="4"/>
      <c r="CH2266" s="4"/>
      <c r="CK2266" s="4"/>
    </row>
    <row r="2267" spans="84:89" x14ac:dyDescent="0.4">
      <c r="CF2267" s="4"/>
      <c r="CH2267" s="4"/>
      <c r="CK2267" s="4"/>
    </row>
    <row r="2268" spans="84:89" x14ac:dyDescent="0.4">
      <c r="CF2268" s="4"/>
      <c r="CH2268" s="4"/>
      <c r="CK2268" s="4"/>
    </row>
    <row r="2269" spans="84:89" x14ac:dyDescent="0.4">
      <c r="CF2269" s="4"/>
      <c r="CH2269" s="4"/>
      <c r="CK2269" s="4"/>
    </row>
    <row r="2270" spans="84:89" x14ac:dyDescent="0.4">
      <c r="CF2270" s="4"/>
      <c r="CH2270" s="4"/>
      <c r="CK2270" s="4"/>
    </row>
    <row r="2271" spans="84:89" x14ac:dyDescent="0.4">
      <c r="CF2271" s="4"/>
      <c r="CH2271" s="4"/>
      <c r="CK2271" s="4"/>
    </row>
    <row r="2272" spans="84:89" x14ac:dyDescent="0.4">
      <c r="CF2272" s="4"/>
      <c r="CH2272" s="4"/>
      <c r="CK2272" s="4"/>
    </row>
    <row r="2273" spans="84:89" x14ac:dyDescent="0.4">
      <c r="CF2273" s="4"/>
      <c r="CH2273" s="4"/>
      <c r="CK2273" s="4"/>
    </row>
    <row r="2274" spans="84:89" x14ac:dyDescent="0.4">
      <c r="CF2274" s="4"/>
      <c r="CH2274" s="4"/>
      <c r="CK2274" s="4"/>
    </row>
    <row r="2275" spans="84:89" x14ac:dyDescent="0.4">
      <c r="CF2275" s="4"/>
      <c r="CH2275" s="4"/>
      <c r="CK2275" s="4"/>
    </row>
    <row r="2276" spans="84:89" x14ac:dyDescent="0.4">
      <c r="CF2276" s="4"/>
      <c r="CH2276" s="4"/>
      <c r="CK2276" s="4"/>
    </row>
    <row r="2277" spans="84:89" x14ac:dyDescent="0.4">
      <c r="CF2277" s="4"/>
      <c r="CH2277" s="4"/>
      <c r="CK2277" s="4"/>
    </row>
    <row r="2278" spans="84:89" x14ac:dyDescent="0.4">
      <c r="CF2278" s="4"/>
      <c r="CH2278" s="4"/>
      <c r="CK2278" s="4"/>
    </row>
    <row r="2279" spans="84:89" x14ac:dyDescent="0.4">
      <c r="CF2279" s="4"/>
      <c r="CH2279" s="4"/>
      <c r="CK2279" s="4"/>
    </row>
    <row r="2280" spans="84:89" x14ac:dyDescent="0.4">
      <c r="CF2280" s="4"/>
      <c r="CH2280" s="4"/>
      <c r="CK2280" s="4"/>
    </row>
    <row r="2281" spans="84:89" x14ac:dyDescent="0.4">
      <c r="CF2281" s="4"/>
      <c r="CH2281" s="4"/>
      <c r="CK2281" s="4"/>
    </row>
    <row r="2282" spans="84:89" x14ac:dyDescent="0.4">
      <c r="CF2282" s="4"/>
      <c r="CH2282" s="4"/>
      <c r="CK2282" s="4"/>
    </row>
    <row r="2283" spans="84:89" x14ac:dyDescent="0.4">
      <c r="CF2283" s="4"/>
      <c r="CH2283" s="4"/>
      <c r="CK2283" s="4"/>
    </row>
    <row r="2284" spans="84:89" x14ac:dyDescent="0.4">
      <c r="CF2284" s="4"/>
      <c r="CH2284" s="4"/>
      <c r="CK2284" s="4"/>
    </row>
    <row r="2285" spans="84:89" x14ac:dyDescent="0.4">
      <c r="CF2285" s="4"/>
      <c r="CH2285" s="4"/>
      <c r="CK2285" s="4"/>
    </row>
    <row r="2286" spans="84:89" x14ac:dyDescent="0.4">
      <c r="CF2286" s="4"/>
      <c r="CH2286" s="4"/>
      <c r="CK2286" s="4"/>
    </row>
    <row r="2287" spans="84:89" x14ac:dyDescent="0.4">
      <c r="CF2287" s="4"/>
      <c r="CH2287" s="4"/>
      <c r="CK2287" s="4"/>
    </row>
    <row r="2288" spans="84:89" x14ac:dyDescent="0.4">
      <c r="CF2288" s="4"/>
      <c r="CH2288" s="4"/>
      <c r="CK2288" s="4"/>
    </row>
    <row r="2289" spans="84:89" x14ac:dyDescent="0.4">
      <c r="CF2289" s="4"/>
      <c r="CH2289" s="4"/>
      <c r="CK2289" s="4"/>
    </row>
    <row r="2290" spans="84:89" x14ac:dyDescent="0.4">
      <c r="CF2290" s="4"/>
      <c r="CH2290" s="4"/>
      <c r="CK2290" s="4"/>
    </row>
    <row r="2291" spans="84:89" x14ac:dyDescent="0.4">
      <c r="CF2291" s="4"/>
      <c r="CH2291" s="4"/>
      <c r="CK2291" s="4"/>
    </row>
    <row r="2292" spans="84:89" x14ac:dyDescent="0.4">
      <c r="CF2292" s="4"/>
      <c r="CH2292" s="4"/>
      <c r="CK2292" s="4"/>
    </row>
    <row r="2293" spans="84:89" x14ac:dyDescent="0.4">
      <c r="CF2293" s="4"/>
      <c r="CH2293" s="4"/>
      <c r="CK2293" s="4"/>
    </row>
    <row r="2294" spans="84:89" x14ac:dyDescent="0.4">
      <c r="CF2294" s="4"/>
      <c r="CH2294" s="4"/>
      <c r="CK2294" s="4"/>
    </row>
    <row r="2295" spans="84:89" x14ac:dyDescent="0.4">
      <c r="CF2295" s="4"/>
      <c r="CH2295" s="4"/>
      <c r="CK2295" s="4"/>
    </row>
    <row r="2296" spans="84:89" x14ac:dyDescent="0.4">
      <c r="CF2296" s="4"/>
      <c r="CH2296" s="4"/>
      <c r="CK2296" s="4"/>
    </row>
    <row r="2297" spans="84:89" x14ac:dyDescent="0.4">
      <c r="CF2297" s="4"/>
      <c r="CH2297" s="4"/>
      <c r="CK2297" s="4"/>
    </row>
    <row r="2298" spans="84:89" x14ac:dyDescent="0.4">
      <c r="CF2298" s="4"/>
      <c r="CH2298" s="4"/>
      <c r="CK2298" s="4"/>
    </row>
    <row r="2299" spans="84:89" x14ac:dyDescent="0.4">
      <c r="CF2299" s="4"/>
      <c r="CH2299" s="4"/>
      <c r="CK2299" s="4"/>
    </row>
    <row r="2300" spans="84:89" x14ac:dyDescent="0.4">
      <c r="CF2300" s="4"/>
      <c r="CH2300" s="4"/>
      <c r="CK2300" s="4"/>
    </row>
    <row r="2301" spans="84:89" x14ac:dyDescent="0.4">
      <c r="CF2301" s="4"/>
      <c r="CH2301" s="4"/>
      <c r="CK2301" s="4"/>
    </row>
    <row r="2302" spans="84:89" x14ac:dyDescent="0.4">
      <c r="CF2302" s="4"/>
      <c r="CH2302" s="4"/>
      <c r="CK2302" s="4"/>
    </row>
    <row r="2303" spans="84:89" x14ac:dyDescent="0.4">
      <c r="CF2303" s="4"/>
      <c r="CH2303" s="4"/>
      <c r="CK2303" s="4"/>
    </row>
    <row r="2304" spans="84:89" x14ac:dyDescent="0.4">
      <c r="CF2304" s="4"/>
      <c r="CH2304" s="4"/>
      <c r="CK2304" s="4"/>
    </row>
    <row r="2305" spans="84:89" x14ac:dyDescent="0.4">
      <c r="CF2305" s="4"/>
      <c r="CH2305" s="4"/>
      <c r="CK2305" s="4"/>
    </row>
    <row r="2306" spans="84:89" x14ac:dyDescent="0.4">
      <c r="CF2306" s="4"/>
      <c r="CH2306" s="4"/>
      <c r="CK2306" s="4"/>
    </row>
    <row r="2307" spans="84:89" x14ac:dyDescent="0.4">
      <c r="CF2307" s="4"/>
      <c r="CH2307" s="4"/>
      <c r="CK2307" s="4"/>
    </row>
    <row r="2308" spans="84:89" x14ac:dyDescent="0.4">
      <c r="CF2308" s="4"/>
      <c r="CH2308" s="4"/>
      <c r="CK2308" s="4"/>
    </row>
    <row r="2309" spans="84:89" x14ac:dyDescent="0.4">
      <c r="CF2309" s="4"/>
      <c r="CH2309" s="4"/>
      <c r="CK2309" s="4"/>
    </row>
    <row r="2310" spans="84:89" x14ac:dyDescent="0.4">
      <c r="CF2310" s="4"/>
      <c r="CH2310" s="4"/>
      <c r="CK2310" s="4"/>
    </row>
    <row r="2311" spans="84:89" x14ac:dyDescent="0.4">
      <c r="CF2311" s="4"/>
      <c r="CH2311" s="4"/>
      <c r="CK2311" s="4"/>
    </row>
    <row r="2312" spans="84:89" x14ac:dyDescent="0.4">
      <c r="CF2312" s="4"/>
      <c r="CH2312" s="4"/>
      <c r="CK2312" s="4"/>
    </row>
    <row r="2313" spans="84:89" x14ac:dyDescent="0.4">
      <c r="CF2313" s="4"/>
      <c r="CH2313" s="4"/>
      <c r="CK2313" s="4"/>
    </row>
    <row r="2314" spans="84:89" x14ac:dyDescent="0.4">
      <c r="CF2314" s="4"/>
      <c r="CH2314" s="4"/>
      <c r="CK2314" s="4"/>
    </row>
    <row r="2315" spans="84:89" x14ac:dyDescent="0.4">
      <c r="CF2315" s="4"/>
      <c r="CH2315" s="4"/>
      <c r="CK2315" s="4"/>
    </row>
    <row r="2316" spans="84:89" x14ac:dyDescent="0.4">
      <c r="CF2316" s="4"/>
      <c r="CH2316" s="4"/>
      <c r="CK2316" s="4"/>
    </row>
    <row r="2317" spans="84:89" x14ac:dyDescent="0.4">
      <c r="CF2317" s="4"/>
      <c r="CH2317" s="4"/>
      <c r="CK2317" s="4"/>
    </row>
    <row r="2318" spans="84:89" x14ac:dyDescent="0.4">
      <c r="CF2318" s="4"/>
      <c r="CH2318" s="4"/>
      <c r="CK2318" s="4"/>
    </row>
    <row r="2319" spans="84:89" x14ac:dyDescent="0.4">
      <c r="CF2319" s="4"/>
      <c r="CH2319" s="4"/>
      <c r="CK2319" s="4"/>
    </row>
    <row r="2320" spans="84:89" x14ac:dyDescent="0.4">
      <c r="CF2320" s="4"/>
      <c r="CH2320" s="4"/>
      <c r="CK2320" s="4"/>
    </row>
    <row r="2321" spans="84:89" x14ac:dyDescent="0.4">
      <c r="CF2321" s="4"/>
      <c r="CH2321" s="4"/>
      <c r="CK2321" s="4"/>
    </row>
    <row r="2322" spans="84:89" x14ac:dyDescent="0.4">
      <c r="CF2322" s="4"/>
      <c r="CH2322" s="4"/>
      <c r="CK2322" s="4"/>
    </row>
    <row r="2323" spans="84:89" x14ac:dyDescent="0.4">
      <c r="CF2323" s="4"/>
      <c r="CH2323" s="4"/>
      <c r="CK2323" s="4"/>
    </row>
    <row r="2324" spans="84:89" x14ac:dyDescent="0.4">
      <c r="CF2324" s="4"/>
      <c r="CH2324" s="4"/>
      <c r="CK2324" s="4"/>
    </row>
    <row r="2325" spans="84:89" x14ac:dyDescent="0.4">
      <c r="CF2325" s="4"/>
      <c r="CH2325" s="4"/>
      <c r="CK2325" s="4"/>
    </row>
    <row r="2326" spans="84:89" x14ac:dyDescent="0.4">
      <c r="CF2326" s="4"/>
      <c r="CH2326" s="4"/>
      <c r="CK2326" s="4"/>
    </row>
    <row r="2327" spans="84:89" x14ac:dyDescent="0.4">
      <c r="CF2327" s="4"/>
      <c r="CH2327" s="4"/>
      <c r="CK2327" s="4"/>
    </row>
    <row r="2328" spans="84:89" x14ac:dyDescent="0.4">
      <c r="CF2328" s="4"/>
      <c r="CH2328" s="4"/>
      <c r="CK2328" s="4"/>
    </row>
    <row r="2329" spans="84:89" x14ac:dyDescent="0.4">
      <c r="CF2329" s="4"/>
      <c r="CH2329" s="4"/>
      <c r="CK2329" s="4"/>
    </row>
    <row r="2330" spans="84:89" x14ac:dyDescent="0.4">
      <c r="CF2330" s="4"/>
      <c r="CH2330" s="4"/>
      <c r="CK2330" s="4"/>
    </row>
    <row r="2331" spans="84:89" x14ac:dyDescent="0.4">
      <c r="CF2331" s="4"/>
      <c r="CH2331" s="4"/>
      <c r="CK2331" s="4"/>
    </row>
    <row r="2332" spans="84:89" x14ac:dyDescent="0.4">
      <c r="CF2332" s="4"/>
      <c r="CH2332" s="4"/>
      <c r="CK2332" s="4"/>
    </row>
    <row r="2333" spans="84:89" x14ac:dyDescent="0.4">
      <c r="CF2333" s="4"/>
      <c r="CH2333" s="4"/>
      <c r="CK2333" s="4"/>
    </row>
    <row r="2334" spans="84:89" x14ac:dyDescent="0.4">
      <c r="CF2334" s="4"/>
      <c r="CH2334" s="4"/>
      <c r="CK2334" s="4"/>
    </row>
    <row r="2335" spans="84:89" x14ac:dyDescent="0.4">
      <c r="CF2335" s="4"/>
      <c r="CH2335" s="4"/>
      <c r="CK2335" s="4"/>
    </row>
    <row r="2336" spans="84:89" x14ac:dyDescent="0.4">
      <c r="CF2336" s="4"/>
      <c r="CH2336" s="4"/>
      <c r="CK2336" s="4"/>
    </row>
    <row r="2337" spans="84:89" x14ac:dyDescent="0.4">
      <c r="CF2337" s="4"/>
      <c r="CH2337" s="4"/>
      <c r="CK2337" s="4"/>
    </row>
    <row r="2338" spans="84:89" x14ac:dyDescent="0.4">
      <c r="CF2338" s="4"/>
      <c r="CH2338" s="4"/>
      <c r="CK2338" s="4"/>
    </row>
    <row r="2339" spans="84:89" x14ac:dyDescent="0.4">
      <c r="CF2339" s="4"/>
      <c r="CH2339" s="4"/>
      <c r="CK2339" s="4"/>
    </row>
    <row r="2340" spans="84:89" x14ac:dyDescent="0.4">
      <c r="CF2340" s="4"/>
      <c r="CH2340" s="4"/>
      <c r="CK2340" s="4"/>
    </row>
    <row r="2341" spans="84:89" x14ac:dyDescent="0.4">
      <c r="CF2341" s="4"/>
      <c r="CH2341" s="4"/>
      <c r="CK2341" s="4"/>
    </row>
    <row r="2342" spans="84:89" x14ac:dyDescent="0.4">
      <c r="CF2342" s="4"/>
      <c r="CH2342" s="4"/>
      <c r="CK2342" s="4"/>
    </row>
    <row r="2343" spans="84:89" x14ac:dyDescent="0.4">
      <c r="CF2343" s="4"/>
      <c r="CH2343" s="4"/>
      <c r="CK2343" s="4"/>
    </row>
    <row r="2344" spans="84:89" x14ac:dyDescent="0.4">
      <c r="CF2344" s="4"/>
      <c r="CH2344" s="4"/>
      <c r="CK2344" s="4"/>
    </row>
    <row r="2345" spans="84:89" x14ac:dyDescent="0.4">
      <c r="CF2345" s="4"/>
      <c r="CH2345" s="4"/>
      <c r="CK2345" s="4"/>
    </row>
    <row r="2346" spans="84:89" x14ac:dyDescent="0.4">
      <c r="CF2346" s="4"/>
      <c r="CH2346" s="4"/>
      <c r="CK2346" s="4"/>
    </row>
    <row r="2347" spans="84:89" x14ac:dyDescent="0.4">
      <c r="CF2347" s="4"/>
      <c r="CH2347" s="4"/>
      <c r="CK2347" s="4"/>
    </row>
    <row r="2348" spans="84:89" x14ac:dyDescent="0.4">
      <c r="CF2348" s="4"/>
      <c r="CH2348" s="4"/>
      <c r="CK2348" s="4"/>
    </row>
    <row r="2349" spans="84:89" x14ac:dyDescent="0.4">
      <c r="CF2349" s="4"/>
      <c r="CH2349" s="4"/>
      <c r="CK2349" s="4"/>
    </row>
    <row r="2350" spans="84:89" x14ac:dyDescent="0.4">
      <c r="CF2350" s="4"/>
      <c r="CH2350" s="4"/>
      <c r="CK2350" s="4"/>
    </row>
    <row r="2351" spans="84:89" x14ac:dyDescent="0.4">
      <c r="CF2351" s="4"/>
      <c r="CH2351" s="4"/>
      <c r="CK2351" s="4"/>
    </row>
    <row r="2352" spans="84:89" x14ac:dyDescent="0.4">
      <c r="CF2352" s="4"/>
      <c r="CH2352" s="4"/>
      <c r="CK2352" s="4"/>
    </row>
    <row r="2353" spans="84:89" x14ac:dyDescent="0.4">
      <c r="CF2353" s="4"/>
      <c r="CH2353" s="4"/>
      <c r="CK2353" s="4"/>
    </row>
    <row r="2354" spans="84:89" x14ac:dyDescent="0.4">
      <c r="CF2354" s="4"/>
      <c r="CH2354" s="4"/>
      <c r="CK2354" s="4"/>
    </row>
    <row r="2355" spans="84:89" x14ac:dyDescent="0.4">
      <c r="CF2355" s="4"/>
      <c r="CH2355" s="4"/>
      <c r="CK2355" s="4"/>
    </row>
    <row r="2356" spans="84:89" x14ac:dyDescent="0.4">
      <c r="CF2356" s="4"/>
      <c r="CH2356" s="4"/>
      <c r="CK2356" s="4"/>
    </row>
    <row r="2357" spans="84:89" x14ac:dyDescent="0.4">
      <c r="CF2357" s="4"/>
      <c r="CH2357" s="4"/>
      <c r="CK2357" s="4"/>
    </row>
    <row r="2358" spans="84:89" x14ac:dyDescent="0.4">
      <c r="CF2358" s="4"/>
      <c r="CH2358" s="4"/>
      <c r="CK2358" s="4"/>
    </row>
    <row r="2359" spans="84:89" x14ac:dyDescent="0.4">
      <c r="CF2359" s="4"/>
      <c r="CH2359" s="4"/>
      <c r="CK2359" s="4"/>
    </row>
    <row r="2360" spans="84:89" x14ac:dyDescent="0.4">
      <c r="CF2360" s="4"/>
      <c r="CH2360" s="4"/>
      <c r="CK2360" s="4"/>
    </row>
    <row r="2361" spans="84:89" x14ac:dyDescent="0.4">
      <c r="CF2361" s="4"/>
      <c r="CH2361" s="4"/>
      <c r="CK2361" s="4"/>
    </row>
    <row r="2362" spans="84:89" x14ac:dyDescent="0.4">
      <c r="CF2362" s="4"/>
      <c r="CH2362" s="4"/>
      <c r="CK2362" s="4"/>
    </row>
    <row r="2363" spans="84:89" x14ac:dyDescent="0.4">
      <c r="CF2363" s="4"/>
      <c r="CH2363" s="4"/>
      <c r="CK2363" s="4"/>
    </row>
    <row r="2364" spans="84:89" x14ac:dyDescent="0.4">
      <c r="CF2364" s="4"/>
      <c r="CH2364" s="4"/>
      <c r="CK2364" s="4"/>
    </row>
    <row r="2365" spans="84:89" x14ac:dyDescent="0.4">
      <c r="CF2365" s="4"/>
      <c r="CH2365" s="4"/>
      <c r="CK2365" s="4"/>
    </row>
    <row r="2366" spans="84:89" x14ac:dyDescent="0.4">
      <c r="CF2366" s="4"/>
      <c r="CH2366" s="4"/>
      <c r="CK2366" s="4"/>
    </row>
    <row r="2367" spans="84:89" x14ac:dyDescent="0.4">
      <c r="CF2367" s="4"/>
      <c r="CH2367" s="4"/>
      <c r="CK2367" s="4"/>
    </row>
    <row r="2368" spans="84:89" x14ac:dyDescent="0.4">
      <c r="CF2368" s="4"/>
      <c r="CH2368" s="4"/>
      <c r="CK2368" s="4"/>
    </row>
    <row r="2369" spans="84:89" x14ac:dyDescent="0.4">
      <c r="CF2369" s="4"/>
      <c r="CH2369" s="4"/>
      <c r="CK2369" s="4"/>
    </row>
    <row r="2370" spans="84:89" x14ac:dyDescent="0.4">
      <c r="CF2370" s="4"/>
      <c r="CH2370" s="4"/>
      <c r="CK2370" s="4"/>
    </row>
    <row r="2371" spans="84:89" x14ac:dyDescent="0.4">
      <c r="CF2371" s="4"/>
      <c r="CH2371" s="4"/>
      <c r="CK2371" s="4"/>
    </row>
    <row r="2372" spans="84:89" x14ac:dyDescent="0.4">
      <c r="CF2372" s="4"/>
      <c r="CH2372" s="4"/>
      <c r="CK2372" s="4"/>
    </row>
    <row r="2373" spans="84:89" x14ac:dyDescent="0.4">
      <c r="CF2373" s="4"/>
      <c r="CH2373" s="4"/>
      <c r="CK2373" s="4"/>
    </row>
    <row r="2374" spans="84:89" x14ac:dyDescent="0.4">
      <c r="CF2374" s="4"/>
      <c r="CH2374" s="4"/>
      <c r="CK2374" s="4"/>
    </row>
    <row r="2375" spans="84:89" x14ac:dyDescent="0.4">
      <c r="CF2375" s="4"/>
      <c r="CH2375" s="4"/>
      <c r="CK2375" s="4"/>
    </row>
    <row r="2376" spans="84:89" x14ac:dyDescent="0.4">
      <c r="CF2376" s="4"/>
      <c r="CH2376" s="4"/>
      <c r="CK2376" s="4"/>
    </row>
    <row r="2377" spans="84:89" x14ac:dyDescent="0.4">
      <c r="CF2377" s="4"/>
      <c r="CH2377" s="4"/>
      <c r="CK2377" s="4"/>
    </row>
    <row r="2378" spans="84:89" x14ac:dyDescent="0.4">
      <c r="CF2378" s="4"/>
      <c r="CH2378" s="4"/>
      <c r="CK2378" s="4"/>
    </row>
    <row r="2379" spans="84:89" x14ac:dyDescent="0.4">
      <c r="CF2379" s="4"/>
      <c r="CH2379" s="4"/>
      <c r="CK2379" s="4"/>
    </row>
    <row r="2380" spans="84:89" x14ac:dyDescent="0.4">
      <c r="CF2380" s="4"/>
      <c r="CH2380" s="4"/>
      <c r="CK2380" s="4"/>
    </row>
    <row r="2381" spans="84:89" x14ac:dyDescent="0.4">
      <c r="CF2381" s="4"/>
      <c r="CH2381" s="4"/>
      <c r="CK2381" s="4"/>
    </row>
    <row r="2382" spans="84:89" x14ac:dyDescent="0.4">
      <c r="CF2382" s="4"/>
      <c r="CH2382" s="4"/>
      <c r="CK2382" s="4"/>
    </row>
    <row r="2383" spans="84:89" x14ac:dyDescent="0.4">
      <c r="CF2383" s="4"/>
      <c r="CH2383" s="4"/>
      <c r="CK2383" s="4"/>
    </row>
    <row r="2384" spans="84:89" x14ac:dyDescent="0.4">
      <c r="CF2384" s="4"/>
      <c r="CH2384" s="4"/>
      <c r="CK2384" s="4"/>
    </row>
    <row r="2385" spans="84:89" x14ac:dyDescent="0.4">
      <c r="CF2385" s="4"/>
      <c r="CH2385" s="4"/>
      <c r="CK2385" s="4"/>
    </row>
    <row r="2386" spans="84:89" x14ac:dyDescent="0.4">
      <c r="CF2386" s="4"/>
      <c r="CH2386" s="4"/>
      <c r="CK2386" s="4"/>
    </row>
    <row r="2387" spans="84:89" x14ac:dyDescent="0.4">
      <c r="CF2387" s="4"/>
      <c r="CH2387" s="4"/>
      <c r="CK2387" s="4"/>
    </row>
    <row r="2388" spans="84:89" x14ac:dyDescent="0.4">
      <c r="CF2388" s="4"/>
      <c r="CH2388" s="4"/>
      <c r="CK2388" s="4"/>
    </row>
    <row r="2389" spans="84:89" x14ac:dyDescent="0.4">
      <c r="CF2389" s="4"/>
      <c r="CH2389" s="4"/>
      <c r="CK2389" s="4"/>
    </row>
    <row r="2390" spans="84:89" x14ac:dyDescent="0.4">
      <c r="CF2390" s="4"/>
      <c r="CH2390" s="4"/>
      <c r="CK2390" s="4"/>
    </row>
    <row r="2391" spans="84:89" x14ac:dyDescent="0.4">
      <c r="CF2391" s="4"/>
      <c r="CH2391" s="4"/>
      <c r="CK2391" s="4"/>
    </row>
    <row r="2392" spans="84:89" x14ac:dyDescent="0.4">
      <c r="CF2392" s="4"/>
      <c r="CH2392" s="4"/>
      <c r="CK2392" s="4"/>
    </row>
    <row r="2393" spans="84:89" x14ac:dyDescent="0.4">
      <c r="CF2393" s="4"/>
      <c r="CH2393" s="4"/>
      <c r="CK2393" s="4"/>
    </row>
    <row r="2394" spans="84:89" x14ac:dyDescent="0.4">
      <c r="CF2394" s="4"/>
      <c r="CH2394" s="4"/>
      <c r="CK2394" s="4"/>
    </row>
    <row r="2395" spans="84:89" x14ac:dyDescent="0.4">
      <c r="CF2395" s="4"/>
      <c r="CH2395" s="4"/>
      <c r="CK2395" s="4"/>
    </row>
    <row r="2396" spans="84:89" x14ac:dyDescent="0.4">
      <c r="CF2396" s="4"/>
      <c r="CH2396" s="4"/>
      <c r="CK2396" s="4"/>
    </row>
    <row r="2397" spans="84:89" x14ac:dyDescent="0.4">
      <c r="CF2397" s="4"/>
      <c r="CH2397" s="4"/>
      <c r="CK2397" s="4"/>
    </row>
    <row r="2398" spans="84:89" x14ac:dyDescent="0.4">
      <c r="CF2398" s="4"/>
      <c r="CH2398" s="4"/>
      <c r="CK2398" s="4"/>
    </row>
    <row r="2399" spans="84:89" x14ac:dyDescent="0.4">
      <c r="CF2399" s="4"/>
      <c r="CH2399" s="4"/>
      <c r="CK2399" s="4"/>
    </row>
    <row r="2400" spans="84:89" x14ac:dyDescent="0.4">
      <c r="CF2400" s="4"/>
      <c r="CH2400" s="4"/>
      <c r="CK2400" s="4"/>
    </row>
    <row r="2401" spans="84:89" x14ac:dyDescent="0.4">
      <c r="CF2401" s="4"/>
      <c r="CH2401" s="4"/>
      <c r="CK2401" s="4"/>
    </row>
    <row r="2402" spans="84:89" x14ac:dyDescent="0.4">
      <c r="CF2402" s="4"/>
      <c r="CH2402" s="4"/>
      <c r="CK2402" s="4"/>
    </row>
    <row r="2403" spans="84:89" x14ac:dyDescent="0.4">
      <c r="CF2403" s="4"/>
      <c r="CH2403" s="4"/>
      <c r="CK2403" s="4"/>
    </row>
    <row r="2404" spans="84:89" x14ac:dyDescent="0.4">
      <c r="CF2404" s="4"/>
      <c r="CH2404" s="4"/>
      <c r="CK2404" s="4"/>
    </row>
    <row r="2405" spans="84:89" x14ac:dyDescent="0.4">
      <c r="CF2405" s="4"/>
      <c r="CH2405" s="4"/>
      <c r="CK2405" s="4"/>
    </row>
    <row r="2406" spans="84:89" x14ac:dyDescent="0.4">
      <c r="CF2406" s="4"/>
      <c r="CH2406" s="4"/>
      <c r="CK2406" s="4"/>
    </row>
    <row r="2407" spans="84:89" x14ac:dyDescent="0.4">
      <c r="CF2407" s="4"/>
      <c r="CH2407" s="4"/>
      <c r="CK2407" s="4"/>
    </row>
    <row r="2408" spans="84:89" x14ac:dyDescent="0.4">
      <c r="CF2408" s="4"/>
      <c r="CH2408" s="4"/>
      <c r="CK2408" s="4"/>
    </row>
    <row r="2409" spans="84:89" x14ac:dyDescent="0.4">
      <c r="CF2409" s="4"/>
      <c r="CH2409" s="4"/>
      <c r="CK2409" s="4"/>
    </row>
    <row r="2410" spans="84:89" x14ac:dyDescent="0.4">
      <c r="CF2410" s="4"/>
      <c r="CH2410" s="4"/>
      <c r="CK2410" s="4"/>
    </row>
    <row r="2411" spans="84:89" x14ac:dyDescent="0.4">
      <c r="CF2411" s="4"/>
      <c r="CH2411" s="4"/>
      <c r="CK2411" s="4"/>
    </row>
    <row r="2412" spans="84:89" x14ac:dyDescent="0.4">
      <c r="CF2412" s="4"/>
      <c r="CH2412" s="4"/>
      <c r="CK2412" s="4"/>
    </row>
    <row r="2413" spans="84:89" x14ac:dyDescent="0.4">
      <c r="CF2413" s="4"/>
      <c r="CH2413" s="4"/>
      <c r="CK2413" s="4"/>
    </row>
    <row r="2414" spans="84:89" x14ac:dyDescent="0.4">
      <c r="CF2414" s="4"/>
      <c r="CH2414" s="4"/>
      <c r="CK2414" s="4"/>
    </row>
    <row r="2415" spans="84:89" x14ac:dyDescent="0.4">
      <c r="CF2415" s="4"/>
      <c r="CH2415" s="4"/>
      <c r="CK2415" s="4"/>
    </row>
    <row r="2416" spans="84:89" x14ac:dyDescent="0.4">
      <c r="CF2416" s="4"/>
      <c r="CH2416" s="4"/>
      <c r="CK2416" s="4"/>
    </row>
    <row r="2417" spans="84:89" x14ac:dyDescent="0.4">
      <c r="CF2417" s="4"/>
      <c r="CH2417" s="4"/>
      <c r="CK2417" s="4"/>
    </row>
    <row r="2418" spans="84:89" x14ac:dyDescent="0.4">
      <c r="CF2418" s="4"/>
      <c r="CH2418" s="4"/>
      <c r="CK2418" s="4"/>
    </row>
    <row r="2419" spans="84:89" x14ac:dyDescent="0.4">
      <c r="CF2419" s="4"/>
      <c r="CH2419" s="4"/>
      <c r="CK2419" s="4"/>
    </row>
    <row r="2420" spans="84:89" x14ac:dyDescent="0.4">
      <c r="CF2420" s="4"/>
      <c r="CH2420" s="4"/>
      <c r="CK2420" s="4"/>
    </row>
    <row r="2421" spans="84:89" x14ac:dyDescent="0.4">
      <c r="CF2421" s="4"/>
      <c r="CH2421" s="4"/>
      <c r="CK2421" s="4"/>
    </row>
    <row r="2422" spans="84:89" x14ac:dyDescent="0.4">
      <c r="CF2422" s="4"/>
      <c r="CH2422" s="4"/>
      <c r="CK2422" s="4"/>
    </row>
    <row r="2423" spans="84:89" x14ac:dyDescent="0.4">
      <c r="CF2423" s="4"/>
      <c r="CH2423" s="4"/>
      <c r="CK2423" s="4"/>
    </row>
    <row r="2424" spans="84:89" x14ac:dyDescent="0.4">
      <c r="CF2424" s="4"/>
      <c r="CH2424" s="4"/>
      <c r="CK2424" s="4"/>
    </row>
    <row r="2425" spans="84:89" x14ac:dyDescent="0.4">
      <c r="CF2425" s="4"/>
      <c r="CH2425" s="4"/>
      <c r="CK2425" s="4"/>
    </row>
    <row r="2426" spans="84:89" x14ac:dyDescent="0.4">
      <c r="CF2426" s="4"/>
      <c r="CH2426" s="4"/>
      <c r="CK2426" s="4"/>
    </row>
    <row r="2427" spans="84:89" x14ac:dyDescent="0.4">
      <c r="CF2427" s="4"/>
      <c r="CH2427" s="4"/>
      <c r="CK2427" s="4"/>
    </row>
    <row r="2428" spans="84:89" x14ac:dyDescent="0.4">
      <c r="CF2428" s="4"/>
      <c r="CH2428" s="4"/>
      <c r="CK2428" s="4"/>
    </row>
    <row r="2429" spans="84:89" x14ac:dyDescent="0.4">
      <c r="CF2429" s="4"/>
      <c r="CH2429" s="4"/>
      <c r="CK2429" s="4"/>
    </row>
    <row r="2430" spans="84:89" x14ac:dyDescent="0.4">
      <c r="CF2430" s="4"/>
      <c r="CH2430" s="4"/>
      <c r="CK2430" s="4"/>
    </row>
    <row r="2431" spans="84:89" x14ac:dyDescent="0.4">
      <c r="CF2431" s="4"/>
      <c r="CH2431" s="4"/>
      <c r="CK2431" s="4"/>
    </row>
    <row r="2432" spans="84:89" x14ac:dyDescent="0.4">
      <c r="CF2432" s="4"/>
      <c r="CH2432" s="4"/>
      <c r="CK2432" s="4"/>
    </row>
    <row r="2433" spans="84:89" x14ac:dyDescent="0.4">
      <c r="CF2433" s="4"/>
      <c r="CH2433" s="4"/>
      <c r="CK2433" s="4"/>
    </row>
    <row r="2434" spans="84:89" x14ac:dyDescent="0.4">
      <c r="CF2434" s="4"/>
      <c r="CH2434" s="4"/>
      <c r="CK2434" s="4"/>
    </row>
    <row r="2435" spans="84:89" x14ac:dyDescent="0.4">
      <c r="CF2435" s="4"/>
      <c r="CH2435" s="4"/>
      <c r="CK2435" s="4"/>
    </row>
    <row r="2436" spans="84:89" x14ac:dyDescent="0.4">
      <c r="CF2436" s="4"/>
      <c r="CH2436" s="4"/>
      <c r="CK2436" s="4"/>
    </row>
    <row r="2437" spans="84:89" x14ac:dyDescent="0.4">
      <c r="CF2437" s="4"/>
      <c r="CH2437" s="4"/>
      <c r="CK2437" s="4"/>
    </row>
    <row r="2438" spans="84:89" x14ac:dyDescent="0.4">
      <c r="CF2438" s="4"/>
      <c r="CH2438" s="4"/>
      <c r="CK2438" s="4"/>
    </row>
    <row r="2439" spans="84:89" x14ac:dyDescent="0.4">
      <c r="CF2439" s="4"/>
      <c r="CH2439" s="4"/>
      <c r="CK2439" s="4"/>
    </row>
    <row r="2440" spans="84:89" x14ac:dyDescent="0.4">
      <c r="CF2440" s="4"/>
      <c r="CH2440" s="4"/>
      <c r="CK2440" s="4"/>
    </row>
    <row r="2441" spans="84:89" x14ac:dyDescent="0.4">
      <c r="CF2441" s="4"/>
      <c r="CH2441" s="4"/>
      <c r="CK2441" s="4"/>
    </row>
    <row r="2442" spans="84:89" x14ac:dyDescent="0.4">
      <c r="CF2442" s="4"/>
      <c r="CH2442" s="4"/>
      <c r="CK2442" s="4"/>
    </row>
    <row r="2443" spans="84:89" x14ac:dyDescent="0.4">
      <c r="CF2443" s="4"/>
      <c r="CH2443" s="4"/>
      <c r="CK2443" s="4"/>
    </row>
    <row r="2444" spans="84:89" x14ac:dyDescent="0.4">
      <c r="CF2444" s="4"/>
      <c r="CH2444" s="4"/>
      <c r="CK2444" s="4"/>
    </row>
    <row r="2445" spans="84:89" x14ac:dyDescent="0.4">
      <c r="CF2445" s="4"/>
      <c r="CH2445" s="4"/>
      <c r="CK2445" s="4"/>
    </row>
    <row r="2446" spans="84:89" x14ac:dyDescent="0.4">
      <c r="CF2446" s="4"/>
      <c r="CH2446" s="4"/>
      <c r="CK2446" s="4"/>
    </row>
    <row r="2447" spans="84:89" x14ac:dyDescent="0.4">
      <c r="CF2447" s="4"/>
      <c r="CH2447" s="4"/>
      <c r="CK2447" s="4"/>
    </row>
    <row r="2448" spans="84:89" x14ac:dyDescent="0.4">
      <c r="CF2448" s="4"/>
      <c r="CH2448" s="4"/>
      <c r="CK2448" s="4"/>
    </row>
    <row r="2449" spans="84:89" x14ac:dyDescent="0.4">
      <c r="CF2449" s="4"/>
      <c r="CH2449" s="4"/>
      <c r="CK2449" s="4"/>
    </row>
    <row r="2450" spans="84:89" x14ac:dyDescent="0.4">
      <c r="CF2450" s="4"/>
      <c r="CH2450" s="4"/>
      <c r="CK2450" s="4"/>
    </row>
    <row r="2451" spans="84:89" x14ac:dyDescent="0.4">
      <c r="CF2451" s="4"/>
      <c r="CH2451" s="4"/>
      <c r="CK2451" s="4"/>
    </row>
    <row r="2452" spans="84:89" x14ac:dyDescent="0.4">
      <c r="CF2452" s="4"/>
      <c r="CH2452" s="4"/>
      <c r="CK2452" s="4"/>
    </row>
    <row r="2453" spans="84:89" x14ac:dyDescent="0.4">
      <c r="CF2453" s="4"/>
      <c r="CH2453" s="4"/>
      <c r="CK2453" s="4"/>
    </row>
    <row r="2454" spans="84:89" x14ac:dyDescent="0.4">
      <c r="CF2454" s="4"/>
      <c r="CH2454" s="4"/>
      <c r="CK2454" s="4"/>
    </row>
    <row r="2455" spans="84:89" x14ac:dyDescent="0.4">
      <c r="CF2455" s="4"/>
      <c r="CH2455" s="4"/>
      <c r="CK2455" s="4"/>
    </row>
    <row r="2456" spans="84:89" x14ac:dyDescent="0.4">
      <c r="CF2456" s="4"/>
      <c r="CH2456" s="4"/>
      <c r="CK2456" s="4"/>
    </row>
    <row r="2457" spans="84:89" x14ac:dyDescent="0.4">
      <c r="CF2457" s="4"/>
      <c r="CH2457" s="4"/>
      <c r="CK2457" s="4"/>
    </row>
    <row r="2458" spans="84:89" x14ac:dyDescent="0.4">
      <c r="CF2458" s="4"/>
      <c r="CH2458" s="4"/>
      <c r="CK2458" s="4"/>
    </row>
    <row r="2459" spans="84:89" x14ac:dyDescent="0.4">
      <c r="CF2459" s="4"/>
      <c r="CH2459" s="4"/>
      <c r="CK2459" s="4"/>
    </row>
    <row r="2460" spans="84:89" x14ac:dyDescent="0.4">
      <c r="CF2460" s="4"/>
      <c r="CH2460" s="4"/>
      <c r="CK2460" s="4"/>
    </row>
    <row r="2461" spans="84:89" x14ac:dyDescent="0.4">
      <c r="CF2461" s="4"/>
      <c r="CH2461" s="4"/>
      <c r="CK2461" s="4"/>
    </row>
    <row r="2462" spans="84:89" x14ac:dyDescent="0.4">
      <c r="CF2462" s="4"/>
      <c r="CH2462" s="4"/>
      <c r="CK2462" s="4"/>
    </row>
    <row r="2463" spans="84:89" x14ac:dyDescent="0.4">
      <c r="CF2463" s="4"/>
      <c r="CH2463" s="4"/>
      <c r="CK2463" s="4"/>
    </row>
    <row r="2464" spans="84:89" x14ac:dyDescent="0.4">
      <c r="CF2464" s="4"/>
      <c r="CH2464" s="4"/>
      <c r="CK2464" s="4"/>
    </row>
    <row r="2465" spans="84:89" x14ac:dyDescent="0.4">
      <c r="CF2465" s="4"/>
      <c r="CH2465" s="4"/>
      <c r="CK2465" s="4"/>
    </row>
    <row r="2466" spans="84:89" x14ac:dyDescent="0.4">
      <c r="CF2466" s="4"/>
      <c r="CH2466" s="4"/>
      <c r="CK2466" s="4"/>
    </row>
    <row r="2467" spans="84:89" x14ac:dyDescent="0.4">
      <c r="CF2467" s="4"/>
      <c r="CH2467" s="4"/>
      <c r="CK2467" s="4"/>
    </row>
    <row r="2468" spans="84:89" x14ac:dyDescent="0.4">
      <c r="CF2468" s="4"/>
      <c r="CH2468" s="4"/>
      <c r="CK2468" s="4"/>
    </row>
    <row r="2469" spans="84:89" x14ac:dyDescent="0.4">
      <c r="CF2469" s="4"/>
      <c r="CH2469" s="4"/>
      <c r="CK2469" s="4"/>
    </row>
    <row r="2470" spans="84:89" x14ac:dyDescent="0.4">
      <c r="CF2470" s="4"/>
      <c r="CH2470" s="4"/>
      <c r="CK2470" s="4"/>
    </row>
    <row r="2471" spans="84:89" x14ac:dyDescent="0.4">
      <c r="CF2471" s="4"/>
      <c r="CH2471" s="4"/>
      <c r="CK2471" s="4"/>
    </row>
    <row r="2472" spans="84:89" x14ac:dyDescent="0.4">
      <c r="CF2472" s="4"/>
      <c r="CH2472" s="4"/>
      <c r="CK2472" s="4"/>
    </row>
    <row r="2473" spans="84:89" x14ac:dyDescent="0.4">
      <c r="CF2473" s="4"/>
      <c r="CH2473" s="4"/>
      <c r="CK2473" s="4"/>
    </row>
    <row r="2474" spans="84:89" x14ac:dyDescent="0.4">
      <c r="CF2474" s="4"/>
      <c r="CH2474" s="4"/>
      <c r="CK2474" s="4"/>
    </row>
    <row r="2475" spans="84:89" x14ac:dyDescent="0.4">
      <c r="CF2475" s="4"/>
      <c r="CH2475" s="4"/>
      <c r="CK2475" s="4"/>
    </row>
    <row r="2476" spans="84:89" x14ac:dyDescent="0.4">
      <c r="CF2476" s="4"/>
      <c r="CH2476" s="4"/>
      <c r="CK2476" s="4"/>
    </row>
    <row r="2477" spans="84:89" x14ac:dyDescent="0.4">
      <c r="CF2477" s="4"/>
      <c r="CH2477" s="4"/>
      <c r="CK2477" s="4"/>
    </row>
    <row r="2478" spans="84:89" x14ac:dyDescent="0.4">
      <c r="CF2478" s="4"/>
      <c r="CH2478" s="4"/>
      <c r="CK2478" s="4"/>
    </row>
    <row r="2479" spans="84:89" x14ac:dyDescent="0.4">
      <c r="CF2479" s="4"/>
      <c r="CH2479" s="4"/>
      <c r="CK2479" s="4"/>
    </row>
    <row r="2480" spans="84:89" x14ac:dyDescent="0.4">
      <c r="CF2480" s="4"/>
      <c r="CH2480" s="4"/>
      <c r="CK2480" s="4"/>
    </row>
    <row r="2481" spans="84:89" x14ac:dyDescent="0.4">
      <c r="CF2481" s="4"/>
      <c r="CH2481" s="4"/>
      <c r="CK2481" s="4"/>
    </row>
    <row r="2482" spans="84:89" x14ac:dyDescent="0.4">
      <c r="CF2482" s="4"/>
      <c r="CH2482" s="4"/>
      <c r="CK2482" s="4"/>
    </row>
    <row r="2483" spans="84:89" x14ac:dyDescent="0.4">
      <c r="CF2483" s="4"/>
      <c r="CH2483" s="4"/>
      <c r="CK2483" s="4"/>
    </row>
    <row r="2484" spans="84:89" x14ac:dyDescent="0.4">
      <c r="CF2484" s="4"/>
      <c r="CH2484" s="4"/>
      <c r="CK2484" s="4"/>
    </row>
    <row r="2485" spans="84:89" x14ac:dyDescent="0.4">
      <c r="CF2485" s="4"/>
      <c r="CH2485" s="4"/>
      <c r="CK2485" s="4"/>
    </row>
    <row r="2486" spans="84:89" x14ac:dyDescent="0.4">
      <c r="CF2486" s="4"/>
      <c r="CH2486" s="4"/>
      <c r="CK2486" s="4"/>
    </row>
    <row r="2487" spans="84:89" x14ac:dyDescent="0.4">
      <c r="CF2487" s="4"/>
      <c r="CH2487" s="4"/>
      <c r="CK2487" s="4"/>
    </row>
    <row r="2488" spans="84:89" x14ac:dyDescent="0.4">
      <c r="CF2488" s="4"/>
      <c r="CH2488" s="4"/>
      <c r="CK2488" s="4"/>
    </row>
    <row r="2489" spans="84:89" x14ac:dyDescent="0.4">
      <c r="CF2489" s="4"/>
      <c r="CH2489" s="4"/>
      <c r="CK2489" s="4"/>
    </row>
    <row r="2490" spans="84:89" x14ac:dyDescent="0.4">
      <c r="CF2490" s="4"/>
      <c r="CH2490" s="4"/>
      <c r="CK2490" s="4"/>
    </row>
    <row r="2491" spans="84:89" x14ac:dyDescent="0.4">
      <c r="CF2491" s="4"/>
      <c r="CH2491" s="4"/>
      <c r="CK2491" s="4"/>
    </row>
    <row r="2492" spans="84:89" x14ac:dyDescent="0.4">
      <c r="CF2492" s="4"/>
      <c r="CH2492" s="4"/>
      <c r="CK2492" s="4"/>
    </row>
    <row r="2493" spans="84:89" x14ac:dyDescent="0.4">
      <c r="CF2493" s="4"/>
      <c r="CH2493" s="4"/>
      <c r="CK2493" s="4"/>
    </row>
    <row r="2494" spans="84:89" x14ac:dyDescent="0.4">
      <c r="CF2494" s="4"/>
      <c r="CH2494" s="4"/>
      <c r="CK2494" s="4"/>
    </row>
    <row r="2495" spans="84:89" x14ac:dyDescent="0.4">
      <c r="CF2495" s="4"/>
      <c r="CH2495" s="4"/>
      <c r="CK2495" s="4"/>
    </row>
    <row r="2496" spans="84:89" x14ac:dyDescent="0.4">
      <c r="CF2496" s="4"/>
      <c r="CH2496" s="4"/>
      <c r="CK2496" s="4"/>
    </row>
    <row r="2497" spans="84:89" x14ac:dyDescent="0.4">
      <c r="CF2497" s="4"/>
      <c r="CH2497" s="4"/>
      <c r="CK2497" s="4"/>
    </row>
    <row r="2498" spans="84:89" x14ac:dyDescent="0.4">
      <c r="CF2498" s="4"/>
      <c r="CH2498" s="4"/>
      <c r="CK2498" s="4"/>
    </row>
    <row r="2499" spans="84:89" x14ac:dyDescent="0.4">
      <c r="CF2499" s="4"/>
      <c r="CH2499" s="4"/>
      <c r="CK2499" s="4"/>
    </row>
    <row r="2500" spans="84:89" x14ac:dyDescent="0.4">
      <c r="CF2500" s="4"/>
      <c r="CH2500" s="4"/>
      <c r="CK2500" s="4"/>
    </row>
    <row r="2501" spans="84:89" x14ac:dyDescent="0.4">
      <c r="CF2501" s="4"/>
      <c r="CH2501" s="4"/>
      <c r="CK2501" s="4"/>
    </row>
    <row r="2502" spans="84:89" x14ac:dyDescent="0.4">
      <c r="CF2502" s="4"/>
      <c r="CH2502" s="4"/>
      <c r="CK2502" s="4"/>
    </row>
    <row r="2503" spans="84:89" x14ac:dyDescent="0.4">
      <c r="CF2503" s="4"/>
      <c r="CH2503" s="4"/>
      <c r="CK2503" s="4"/>
    </row>
    <row r="2504" spans="84:89" x14ac:dyDescent="0.4">
      <c r="CF2504" s="4"/>
      <c r="CH2504" s="4"/>
      <c r="CK2504" s="4"/>
    </row>
    <row r="2505" spans="84:89" x14ac:dyDescent="0.4">
      <c r="CF2505" s="4"/>
      <c r="CH2505" s="4"/>
      <c r="CK2505" s="4"/>
    </row>
    <row r="2506" spans="84:89" x14ac:dyDescent="0.4">
      <c r="CF2506" s="4"/>
      <c r="CH2506" s="4"/>
      <c r="CK2506" s="4"/>
    </row>
    <row r="2507" spans="84:89" x14ac:dyDescent="0.4">
      <c r="CF2507" s="4"/>
      <c r="CH2507" s="4"/>
      <c r="CK2507" s="4"/>
    </row>
    <row r="2508" spans="84:89" x14ac:dyDescent="0.4">
      <c r="CF2508" s="4"/>
      <c r="CH2508" s="4"/>
      <c r="CK2508" s="4"/>
    </row>
    <row r="2509" spans="84:89" x14ac:dyDescent="0.4">
      <c r="CF2509" s="4"/>
      <c r="CH2509" s="4"/>
      <c r="CK2509" s="4"/>
    </row>
    <row r="2510" spans="84:89" x14ac:dyDescent="0.4">
      <c r="CF2510" s="4"/>
      <c r="CH2510" s="4"/>
      <c r="CK2510" s="4"/>
    </row>
    <row r="2511" spans="84:89" x14ac:dyDescent="0.4">
      <c r="CF2511" s="4"/>
      <c r="CH2511" s="4"/>
      <c r="CK2511" s="4"/>
    </row>
    <row r="2512" spans="84:89" x14ac:dyDescent="0.4">
      <c r="CF2512" s="4"/>
      <c r="CH2512" s="4"/>
      <c r="CK2512" s="4"/>
    </row>
    <row r="2513" spans="84:89" x14ac:dyDescent="0.4">
      <c r="CF2513" s="4"/>
      <c r="CH2513" s="4"/>
      <c r="CK2513" s="4"/>
    </row>
    <row r="2514" spans="84:89" x14ac:dyDescent="0.4">
      <c r="CF2514" s="4"/>
      <c r="CH2514" s="4"/>
      <c r="CK2514" s="4"/>
    </row>
    <row r="2515" spans="84:89" x14ac:dyDescent="0.4">
      <c r="CF2515" s="4"/>
      <c r="CH2515" s="4"/>
      <c r="CK2515" s="4"/>
    </row>
    <row r="2516" spans="84:89" x14ac:dyDescent="0.4">
      <c r="CF2516" s="4"/>
      <c r="CH2516" s="4"/>
      <c r="CK2516" s="4"/>
    </row>
    <row r="2517" spans="84:89" x14ac:dyDescent="0.4">
      <c r="CF2517" s="4"/>
      <c r="CH2517" s="4"/>
      <c r="CK2517" s="4"/>
    </row>
    <row r="2518" spans="84:89" x14ac:dyDescent="0.4">
      <c r="CF2518" s="4"/>
      <c r="CH2518" s="4"/>
      <c r="CK2518" s="4"/>
    </row>
    <row r="2519" spans="84:89" x14ac:dyDescent="0.4">
      <c r="CF2519" s="4"/>
      <c r="CH2519" s="4"/>
      <c r="CK2519" s="4"/>
    </row>
    <row r="2520" spans="84:89" x14ac:dyDescent="0.4">
      <c r="CF2520" s="4"/>
      <c r="CH2520" s="4"/>
      <c r="CK2520" s="4"/>
    </row>
    <row r="2521" spans="84:89" x14ac:dyDescent="0.4">
      <c r="CF2521" s="4"/>
      <c r="CH2521" s="4"/>
      <c r="CK2521" s="4"/>
    </row>
    <row r="2522" spans="84:89" x14ac:dyDescent="0.4">
      <c r="CF2522" s="4"/>
      <c r="CH2522" s="4"/>
      <c r="CK2522" s="4"/>
    </row>
    <row r="2523" spans="84:89" x14ac:dyDescent="0.4">
      <c r="CF2523" s="4"/>
      <c r="CH2523" s="4"/>
      <c r="CK2523" s="4"/>
    </row>
    <row r="2524" spans="84:89" x14ac:dyDescent="0.4">
      <c r="CF2524" s="4"/>
      <c r="CH2524" s="4"/>
      <c r="CK2524" s="4"/>
    </row>
    <row r="2525" spans="84:89" x14ac:dyDescent="0.4">
      <c r="CF2525" s="4"/>
      <c r="CH2525" s="4"/>
      <c r="CK2525" s="4"/>
    </row>
    <row r="2526" spans="84:89" x14ac:dyDescent="0.4">
      <c r="CF2526" s="4"/>
      <c r="CH2526" s="4"/>
      <c r="CK2526" s="4"/>
    </row>
    <row r="2527" spans="84:89" x14ac:dyDescent="0.4">
      <c r="CF2527" s="4"/>
      <c r="CH2527" s="4"/>
      <c r="CK2527" s="4"/>
    </row>
    <row r="2528" spans="84:89" x14ac:dyDescent="0.4">
      <c r="CF2528" s="4"/>
      <c r="CH2528" s="4"/>
      <c r="CK2528" s="4"/>
    </row>
    <row r="2529" spans="84:89" x14ac:dyDescent="0.4">
      <c r="CF2529" s="4"/>
      <c r="CH2529" s="4"/>
      <c r="CK2529" s="4"/>
    </row>
    <row r="2530" spans="84:89" x14ac:dyDescent="0.4">
      <c r="CF2530" s="4"/>
      <c r="CH2530" s="4"/>
      <c r="CK2530" s="4"/>
    </row>
    <row r="2531" spans="84:89" x14ac:dyDescent="0.4">
      <c r="CF2531" s="4"/>
      <c r="CH2531" s="4"/>
      <c r="CK2531" s="4"/>
    </row>
    <row r="2532" spans="84:89" x14ac:dyDescent="0.4">
      <c r="CF2532" s="4"/>
      <c r="CH2532" s="4"/>
      <c r="CK2532" s="4"/>
    </row>
    <row r="2533" spans="84:89" x14ac:dyDescent="0.4">
      <c r="CF2533" s="4"/>
      <c r="CH2533" s="4"/>
      <c r="CK2533" s="4"/>
    </row>
    <row r="2534" spans="84:89" x14ac:dyDescent="0.4">
      <c r="CF2534" s="4"/>
      <c r="CH2534" s="4"/>
      <c r="CK2534" s="4"/>
    </row>
    <row r="2535" spans="84:89" x14ac:dyDescent="0.4">
      <c r="CF2535" s="4"/>
      <c r="CH2535" s="4"/>
      <c r="CK2535" s="4"/>
    </row>
    <row r="2536" spans="84:89" x14ac:dyDescent="0.4">
      <c r="CF2536" s="4"/>
      <c r="CH2536" s="4"/>
      <c r="CK2536" s="4"/>
    </row>
    <row r="2537" spans="84:89" x14ac:dyDescent="0.4">
      <c r="CF2537" s="4"/>
      <c r="CH2537" s="4"/>
      <c r="CK2537" s="4"/>
    </row>
    <row r="2538" spans="84:89" x14ac:dyDescent="0.4">
      <c r="CF2538" s="4"/>
      <c r="CH2538" s="4"/>
      <c r="CK2538" s="4"/>
    </row>
    <row r="2539" spans="84:89" x14ac:dyDescent="0.4">
      <c r="CF2539" s="4"/>
      <c r="CH2539" s="4"/>
      <c r="CK2539" s="4"/>
    </row>
    <row r="2540" spans="84:89" x14ac:dyDescent="0.4">
      <c r="CF2540" s="4"/>
      <c r="CH2540" s="4"/>
      <c r="CK2540" s="4"/>
    </row>
    <row r="2541" spans="84:89" x14ac:dyDescent="0.4">
      <c r="CF2541" s="4"/>
      <c r="CH2541" s="4"/>
      <c r="CK2541" s="4"/>
    </row>
    <row r="2542" spans="84:89" x14ac:dyDescent="0.4">
      <c r="CF2542" s="4"/>
      <c r="CH2542" s="4"/>
      <c r="CK2542" s="4"/>
    </row>
    <row r="2543" spans="84:89" x14ac:dyDescent="0.4">
      <c r="CF2543" s="4"/>
      <c r="CH2543" s="4"/>
      <c r="CK2543" s="4"/>
    </row>
    <row r="2544" spans="84:89" x14ac:dyDescent="0.4">
      <c r="CF2544" s="4"/>
      <c r="CH2544" s="4"/>
      <c r="CK2544" s="4"/>
    </row>
    <row r="2545" spans="84:89" x14ac:dyDescent="0.4">
      <c r="CF2545" s="4"/>
      <c r="CH2545" s="4"/>
      <c r="CK2545" s="4"/>
    </row>
    <row r="2546" spans="84:89" x14ac:dyDescent="0.4">
      <c r="CF2546" s="4"/>
      <c r="CH2546" s="4"/>
      <c r="CK2546" s="4"/>
    </row>
    <row r="2547" spans="84:89" x14ac:dyDescent="0.4">
      <c r="CF2547" s="4"/>
      <c r="CH2547" s="4"/>
      <c r="CK2547" s="4"/>
    </row>
    <row r="2548" spans="84:89" x14ac:dyDescent="0.4">
      <c r="CF2548" s="4"/>
      <c r="CH2548" s="4"/>
      <c r="CK2548" s="4"/>
    </row>
    <row r="2549" spans="84:89" x14ac:dyDescent="0.4">
      <c r="CF2549" s="4"/>
      <c r="CH2549" s="4"/>
      <c r="CK2549" s="4"/>
    </row>
    <row r="2550" spans="84:89" x14ac:dyDescent="0.4">
      <c r="CF2550" s="4"/>
      <c r="CH2550" s="4"/>
      <c r="CK2550" s="4"/>
    </row>
    <row r="2551" spans="84:89" x14ac:dyDescent="0.4">
      <c r="CF2551" s="4"/>
      <c r="CH2551" s="4"/>
      <c r="CK2551" s="4"/>
    </row>
    <row r="2552" spans="84:89" x14ac:dyDescent="0.4">
      <c r="CF2552" s="4"/>
      <c r="CH2552" s="4"/>
      <c r="CK2552" s="4"/>
    </row>
    <row r="2553" spans="84:89" x14ac:dyDescent="0.4">
      <c r="CF2553" s="4"/>
      <c r="CH2553" s="4"/>
      <c r="CK2553" s="4"/>
    </row>
    <row r="2554" spans="84:89" x14ac:dyDescent="0.4">
      <c r="CF2554" s="4"/>
      <c r="CH2554" s="4"/>
      <c r="CK2554" s="4"/>
    </row>
    <row r="2555" spans="84:89" x14ac:dyDescent="0.4">
      <c r="CF2555" s="4"/>
      <c r="CH2555" s="4"/>
      <c r="CK2555" s="4"/>
    </row>
    <row r="2556" spans="84:89" x14ac:dyDescent="0.4">
      <c r="CF2556" s="4"/>
      <c r="CH2556" s="4"/>
      <c r="CK2556" s="4"/>
    </row>
    <row r="2557" spans="84:89" x14ac:dyDescent="0.4">
      <c r="CF2557" s="4"/>
      <c r="CH2557" s="4"/>
      <c r="CK2557" s="4"/>
    </row>
    <row r="2558" spans="84:89" x14ac:dyDescent="0.4">
      <c r="CF2558" s="4"/>
      <c r="CH2558" s="4"/>
      <c r="CK2558" s="4"/>
    </row>
    <row r="2559" spans="84:89" x14ac:dyDescent="0.4">
      <c r="CF2559" s="4"/>
      <c r="CH2559" s="4"/>
      <c r="CK2559" s="4"/>
    </row>
    <row r="2560" spans="84:89" x14ac:dyDescent="0.4">
      <c r="CF2560" s="4"/>
      <c r="CH2560" s="4"/>
      <c r="CK2560" s="4"/>
    </row>
    <row r="2561" spans="84:89" x14ac:dyDescent="0.4">
      <c r="CF2561" s="4"/>
      <c r="CH2561" s="4"/>
      <c r="CK2561" s="4"/>
    </row>
    <row r="2562" spans="84:89" x14ac:dyDescent="0.4">
      <c r="CF2562" s="4"/>
      <c r="CH2562" s="4"/>
      <c r="CK2562" s="4"/>
    </row>
    <row r="2563" spans="84:89" x14ac:dyDescent="0.4">
      <c r="CF2563" s="4"/>
      <c r="CH2563" s="4"/>
      <c r="CK2563" s="4"/>
    </row>
    <row r="2564" spans="84:89" x14ac:dyDescent="0.4">
      <c r="CF2564" s="4"/>
      <c r="CH2564" s="4"/>
      <c r="CK2564" s="4"/>
    </row>
    <row r="2565" spans="84:89" x14ac:dyDescent="0.4">
      <c r="CF2565" s="4"/>
      <c r="CH2565" s="4"/>
      <c r="CK2565" s="4"/>
    </row>
    <row r="2566" spans="84:89" x14ac:dyDescent="0.4">
      <c r="CF2566" s="4"/>
      <c r="CH2566" s="4"/>
      <c r="CK2566" s="4"/>
    </row>
    <row r="2567" spans="84:89" x14ac:dyDescent="0.4">
      <c r="CF2567" s="4"/>
      <c r="CH2567" s="4"/>
      <c r="CK2567" s="4"/>
    </row>
    <row r="2568" spans="84:89" x14ac:dyDescent="0.4">
      <c r="CF2568" s="4"/>
      <c r="CH2568" s="4"/>
      <c r="CK2568" s="4"/>
    </row>
    <row r="2569" spans="84:89" x14ac:dyDescent="0.4">
      <c r="CF2569" s="4"/>
      <c r="CH2569" s="4"/>
      <c r="CK2569" s="4"/>
    </row>
    <row r="2570" spans="84:89" x14ac:dyDescent="0.4">
      <c r="CF2570" s="4"/>
      <c r="CH2570" s="4"/>
      <c r="CK2570" s="4"/>
    </row>
    <row r="2571" spans="84:89" x14ac:dyDescent="0.4">
      <c r="CF2571" s="4"/>
      <c r="CH2571" s="4"/>
      <c r="CK2571" s="4"/>
    </row>
    <row r="2572" spans="84:89" x14ac:dyDescent="0.4">
      <c r="CF2572" s="4"/>
      <c r="CH2572" s="4"/>
      <c r="CK2572" s="4"/>
    </row>
    <row r="2573" spans="84:89" x14ac:dyDescent="0.4">
      <c r="CF2573" s="4"/>
      <c r="CH2573" s="4"/>
      <c r="CK2573" s="4"/>
    </row>
    <row r="2574" spans="84:89" x14ac:dyDescent="0.4">
      <c r="CF2574" s="4"/>
      <c r="CH2574" s="4"/>
      <c r="CK2574" s="4"/>
    </row>
    <row r="2575" spans="84:89" x14ac:dyDescent="0.4">
      <c r="CF2575" s="4"/>
      <c r="CH2575" s="4"/>
      <c r="CK2575" s="4"/>
    </row>
    <row r="2576" spans="84:89" x14ac:dyDescent="0.4">
      <c r="CF2576" s="4"/>
      <c r="CH2576" s="4"/>
      <c r="CK2576" s="4"/>
    </row>
    <row r="2577" spans="84:89" x14ac:dyDescent="0.4">
      <c r="CF2577" s="4"/>
      <c r="CH2577" s="4"/>
      <c r="CK2577" s="4"/>
    </row>
    <row r="2578" spans="84:89" x14ac:dyDescent="0.4">
      <c r="CF2578" s="4"/>
      <c r="CH2578" s="4"/>
      <c r="CK2578" s="4"/>
    </row>
    <row r="2579" spans="84:89" x14ac:dyDescent="0.4">
      <c r="CF2579" s="4"/>
      <c r="CH2579" s="4"/>
      <c r="CK2579" s="4"/>
    </row>
    <row r="2580" spans="84:89" x14ac:dyDescent="0.4">
      <c r="CF2580" s="4"/>
      <c r="CH2580" s="4"/>
      <c r="CK2580" s="4"/>
    </row>
    <row r="2581" spans="84:89" x14ac:dyDescent="0.4">
      <c r="CF2581" s="4"/>
      <c r="CH2581" s="4"/>
      <c r="CK2581" s="4"/>
    </row>
    <row r="2582" spans="84:89" x14ac:dyDescent="0.4">
      <c r="CF2582" s="4"/>
      <c r="CH2582" s="4"/>
      <c r="CK2582" s="4"/>
    </row>
    <row r="2583" spans="84:89" x14ac:dyDescent="0.4">
      <c r="CF2583" s="4"/>
      <c r="CH2583" s="4"/>
      <c r="CK2583" s="4"/>
    </row>
    <row r="2584" spans="84:89" x14ac:dyDescent="0.4">
      <c r="CF2584" s="4"/>
      <c r="CH2584" s="4"/>
      <c r="CK2584" s="4"/>
    </row>
    <row r="2585" spans="84:89" x14ac:dyDescent="0.4">
      <c r="CF2585" s="4"/>
      <c r="CH2585" s="4"/>
      <c r="CK2585" s="4"/>
    </row>
    <row r="2586" spans="84:89" x14ac:dyDescent="0.4">
      <c r="CF2586" s="4"/>
      <c r="CH2586" s="4"/>
      <c r="CK2586" s="4"/>
    </row>
    <row r="2587" spans="84:89" x14ac:dyDescent="0.4">
      <c r="CF2587" s="4"/>
      <c r="CH2587" s="4"/>
      <c r="CK2587" s="4"/>
    </row>
    <row r="2588" spans="84:89" x14ac:dyDescent="0.4">
      <c r="CF2588" s="4"/>
      <c r="CH2588" s="4"/>
      <c r="CK2588" s="4"/>
    </row>
    <row r="2589" spans="84:89" x14ac:dyDescent="0.4">
      <c r="CF2589" s="4"/>
      <c r="CH2589" s="4"/>
      <c r="CK2589" s="4"/>
    </row>
    <row r="2590" spans="84:89" x14ac:dyDescent="0.4">
      <c r="CF2590" s="4"/>
      <c r="CH2590" s="4"/>
      <c r="CK2590" s="4"/>
    </row>
    <row r="2591" spans="84:89" x14ac:dyDescent="0.4">
      <c r="CF2591" s="4"/>
      <c r="CH2591" s="4"/>
      <c r="CK2591" s="4"/>
    </row>
    <row r="2592" spans="84:89" x14ac:dyDescent="0.4">
      <c r="CF2592" s="4"/>
      <c r="CH2592" s="4"/>
      <c r="CK2592" s="4"/>
    </row>
    <row r="2593" spans="84:89" x14ac:dyDescent="0.4">
      <c r="CF2593" s="4"/>
      <c r="CH2593" s="4"/>
      <c r="CK2593" s="4"/>
    </row>
    <row r="2594" spans="84:89" x14ac:dyDescent="0.4">
      <c r="CF2594" s="4"/>
      <c r="CH2594" s="4"/>
      <c r="CK2594" s="4"/>
    </row>
    <row r="2595" spans="84:89" x14ac:dyDescent="0.4">
      <c r="CF2595" s="4"/>
      <c r="CH2595" s="4"/>
      <c r="CK2595" s="4"/>
    </row>
    <row r="2596" spans="84:89" x14ac:dyDescent="0.4">
      <c r="CF2596" s="4"/>
      <c r="CH2596" s="4"/>
      <c r="CK2596" s="4"/>
    </row>
    <row r="2597" spans="84:89" x14ac:dyDescent="0.4">
      <c r="CF2597" s="4"/>
      <c r="CH2597" s="4"/>
      <c r="CK2597" s="4"/>
    </row>
    <row r="2598" spans="84:89" x14ac:dyDescent="0.4">
      <c r="CF2598" s="4"/>
      <c r="CH2598" s="4"/>
      <c r="CK2598" s="4"/>
    </row>
    <row r="2599" spans="84:89" x14ac:dyDescent="0.4">
      <c r="CF2599" s="4"/>
      <c r="CH2599" s="4"/>
      <c r="CK2599" s="4"/>
    </row>
    <row r="2600" spans="84:89" x14ac:dyDescent="0.4">
      <c r="CF2600" s="4"/>
      <c r="CH2600" s="4"/>
      <c r="CK2600" s="4"/>
    </row>
    <row r="2601" spans="84:89" x14ac:dyDescent="0.4">
      <c r="CF2601" s="4"/>
      <c r="CH2601" s="4"/>
      <c r="CK2601" s="4"/>
    </row>
    <row r="2602" spans="84:89" x14ac:dyDescent="0.4">
      <c r="CF2602" s="4"/>
      <c r="CH2602" s="4"/>
      <c r="CK2602" s="4"/>
    </row>
    <row r="2603" spans="84:89" x14ac:dyDescent="0.4">
      <c r="CF2603" s="4"/>
      <c r="CH2603" s="4"/>
      <c r="CK2603" s="4"/>
    </row>
    <row r="2604" spans="84:89" x14ac:dyDescent="0.4">
      <c r="CF2604" s="4"/>
      <c r="CH2604" s="4"/>
      <c r="CK2604" s="4"/>
    </row>
    <row r="2605" spans="84:89" x14ac:dyDescent="0.4">
      <c r="CF2605" s="4"/>
      <c r="CH2605" s="4"/>
      <c r="CK2605" s="4"/>
    </row>
    <row r="2606" spans="84:89" x14ac:dyDescent="0.4">
      <c r="CF2606" s="4"/>
      <c r="CH2606" s="4"/>
      <c r="CK2606" s="4"/>
    </row>
    <row r="2607" spans="84:89" x14ac:dyDescent="0.4">
      <c r="CF2607" s="4"/>
      <c r="CH2607" s="4"/>
      <c r="CK2607" s="4"/>
    </row>
    <row r="2608" spans="84:89" x14ac:dyDescent="0.4">
      <c r="CF2608" s="4"/>
      <c r="CH2608" s="4"/>
      <c r="CK2608" s="4"/>
    </row>
    <row r="2609" spans="84:89" x14ac:dyDescent="0.4">
      <c r="CF2609" s="4"/>
      <c r="CH2609" s="4"/>
      <c r="CK2609" s="4"/>
    </row>
    <row r="2610" spans="84:89" x14ac:dyDescent="0.4">
      <c r="CF2610" s="4"/>
      <c r="CH2610" s="4"/>
      <c r="CK2610" s="4"/>
    </row>
    <row r="2611" spans="84:89" x14ac:dyDescent="0.4">
      <c r="CF2611" s="4"/>
      <c r="CH2611" s="4"/>
      <c r="CK2611" s="4"/>
    </row>
    <row r="2612" spans="84:89" x14ac:dyDescent="0.4">
      <c r="CF2612" s="4"/>
      <c r="CH2612" s="4"/>
      <c r="CK2612" s="4"/>
    </row>
    <row r="2613" spans="84:89" x14ac:dyDescent="0.4">
      <c r="CF2613" s="4"/>
      <c r="CH2613" s="4"/>
      <c r="CK2613" s="4"/>
    </row>
    <row r="2614" spans="84:89" x14ac:dyDescent="0.4">
      <c r="CF2614" s="4"/>
      <c r="CH2614" s="4"/>
      <c r="CK2614" s="4"/>
    </row>
    <row r="2615" spans="84:89" x14ac:dyDescent="0.4">
      <c r="CF2615" s="4"/>
      <c r="CH2615" s="4"/>
      <c r="CK2615" s="4"/>
    </row>
    <row r="2616" spans="84:89" x14ac:dyDescent="0.4">
      <c r="CF2616" s="4"/>
      <c r="CH2616" s="4"/>
      <c r="CK2616" s="4"/>
    </row>
    <row r="2617" spans="84:89" x14ac:dyDescent="0.4">
      <c r="CF2617" s="4"/>
      <c r="CH2617" s="4"/>
      <c r="CK2617" s="4"/>
    </row>
    <row r="2618" spans="84:89" x14ac:dyDescent="0.4">
      <c r="CF2618" s="4"/>
      <c r="CH2618" s="4"/>
      <c r="CK2618" s="4"/>
    </row>
    <row r="2619" spans="84:89" x14ac:dyDescent="0.4">
      <c r="CF2619" s="4"/>
      <c r="CH2619" s="4"/>
      <c r="CK2619" s="4"/>
    </row>
    <row r="2620" spans="84:89" x14ac:dyDescent="0.4">
      <c r="CF2620" s="4"/>
      <c r="CH2620" s="4"/>
      <c r="CK2620" s="4"/>
    </row>
    <row r="2621" spans="84:89" x14ac:dyDescent="0.4">
      <c r="CF2621" s="4"/>
      <c r="CH2621" s="4"/>
      <c r="CK2621" s="4"/>
    </row>
    <row r="2622" spans="84:89" x14ac:dyDescent="0.4">
      <c r="CF2622" s="4"/>
      <c r="CH2622" s="4"/>
      <c r="CK2622" s="4"/>
    </row>
    <row r="2623" spans="84:89" x14ac:dyDescent="0.4">
      <c r="CF2623" s="4"/>
      <c r="CH2623" s="4"/>
      <c r="CK2623" s="4"/>
    </row>
    <row r="2624" spans="84:89" x14ac:dyDescent="0.4">
      <c r="CF2624" s="4"/>
      <c r="CH2624" s="4"/>
      <c r="CK2624" s="4"/>
    </row>
    <row r="2625" spans="84:89" x14ac:dyDescent="0.4">
      <c r="CF2625" s="4"/>
      <c r="CH2625" s="4"/>
      <c r="CK2625" s="4"/>
    </row>
    <row r="2626" spans="84:89" x14ac:dyDescent="0.4">
      <c r="CF2626" s="4"/>
      <c r="CH2626" s="4"/>
      <c r="CK2626" s="4"/>
    </row>
    <row r="2627" spans="84:89" x14ac:dyDescent="0.4">
      <c r="CF2627" s="4"/>
      <c r="CH2627" s="4"/>
      <c r="CK2627" s="4"/>
    </row>
    <row r="2628" spans="84:89" x14ac:dyDescent="0.4">
      <c r="CF2628" s="4"/>
      <c r="CH2628" s="4"/>
      <c r="CK2628" s="4"/>
    </row>
    <row r="2629" spans="84:89" x14ac:dyDescent="0.4">
      <c r="CF2629" s="4"/>
      <c r="CH2629" s="4"/>
      <c r="CK2629" s="4"/>
    </row>
    <row r="2630" spans="84:89" x14ac:dyDescent="0.4">
      <c r="CF2630" s="4"/>
      <c r="CH2630" s="4"/>
      <c r="CK2630" s="4"/>
    </row>
    <row r="2631" spans="84:89" x14ac:dyDescent="0.4">
      <c r="CF2631" s="4"/>
      <c r="CH2631" s="4"/>
      <c r="CK2631" s="4"/>
    </row>
    <row r="2632" spans="84:89" x14ac:dyDescent="0.4">
      <c r="CF2632" s="4"/>
      <c r="CH2632" s="4"/>
      <c r="CK2632" s="4"/>
    </row>
    <row r="2633" spans="84:89" x14ac:dyDescent="0.4">
      <c r="CF2633" s="4"/>
      <c r="CH2633" s="4"/>
      <c r="CK2633" s="4"/>
    </row>
    <row r="2634" spans="84:89" x14ac:dyDescent="0.4">
      <c r="CF2634" s="4"/>
      <c r="CH2634" s="4"/>
      <c r="CK2634" s="4"/>
    </row>
    <row r="2635" spans="84:89" x14ac:dyDescent="0.4">
      <c r="CF2635" s="4"/>
      <c r="CH2635" s="4"/>
      <c r="CK2635" s="4"/>
    </row>
    <row r="2636" spans="84:89" x14ac:dyDescent="0.4">
      <c r="CF2636" s="4"/>
      <c r="CH2636" s="4"/>
      <c r="CK2636" s="4"/>
    </row>
    <row r="2637" spans="84:89" x14ac:dyDescent="0.4">
      <c r="CF2637" s="4"/>
      <c r="CH2637" s="4"/>
      <c r="CK2637" s="4"/>
    </row>
    <row r="2638" spans="84:89" x14ac:dyDescent="0.4">
      <c r="CF2638" s="4"/>
      <c r="CH2638" s="4"/>
      <c r="CK2638" s="4"/>
    </row>
    <row r="2639" spans="84:89" x14ac:dyDescent="0.4">
      <c r="CF2639" s="4"/>
      <c r="CH2639" s="4"/>
      <c r="CK2639" s="4"/>
    </row>
    <row r="2640" spans="84:89" x14ac:dyDescent="0.4">
      <c r="CF2640" s="4"/>
      <c r="CH2640" s="4"/>
      <c r="CK2640" s="4"/>
    </row>
    <row r="2641" spans="84:89" x14ac:dyDescent="0.4">
      <c r="CF2641" s="4"/>
      <c r="CH2641" s="4"/>
      <c r="CK2641" s="4"/>
    </row>
    <row r="2642" spans="84:89" x14ac:dyDescent="0.4">
      <c r="CF2642" s="4"/>
      <c r="CH2642" s="4"/>
      <c r="CK2642" s="4"/>
    </row>
    <row r="2643" spans="84:89" x14ac:dyDescent="0.4">
      <c r="CF2643" s="4"/>
      <c r="CH2643" s="4"/>
      <c r="CK2643" s="4"/>
    </row>
    <row r="2644" spans="84:89" x14ac:dyDescent="0.4">
      <c r="CF2644" s="4"/>
      <c r="CH2644" s="4"/>
      <c r="CK2644" s="4"/>
    </row>
    <row r="2645" spans="84:89" x14ac:dyDescent="0.4">
      <c r="CF2645" s="4"/>
      <c r="CH2645" s="4"/>
      <c r="CK2645" s="4"/>
    </row>
    <row r="2646" spans="84:89" x14ac:dyDescent="0.4">
      <c r="CF2646" s="4"/>
      <c r="CH2646" s="4"/>
      <c r="CK2646" s="4"/>
    </row>
    <row r="2647" spans="84:89" x14ac:dyDescent="0.4">
      <c r="CF2647" s="4"/>
      <c r="CH2647" s="4"/>
      <c r="CK2647" s="4"/>
    </row>
    <row r="2648" spans="84:89" x14ac:dyDescent="0.4">
      <c r="CF2648" s="4"/>
      <c r="CH2648" s="4"/>
      <c r="CK2648" s="4"/>
    </row>
    <row r="2649" spans="84:89" x14ac:dyDescent="0.4">
      <c r="CF2649" s="4"/>
      <c r="CH2649" s="4"/>
      <c r="CK2649" s="4"/>
    </row>
    <row r="2650" spans="84:89" x14ac:dyDescent="0.4">
      <c r="CF2650" s="4"/>
      <c r="CH2650" s="4"/>
      <c r="CK2650" s="4"/>
    </row>
    <row r="2651" spans="84:89" x14ac:dyDescent="0.4">
      <c r="CF2651" s="4"/>
      <c r="CH2651" s="4"/>
      <c r="CK2651" s="4"/>
    </row>
    <row r="2652" spans="84:89" x14ac:dyDescent="0.4">
      <c r="CF2652" s="4"/>
      <c r="CH2652" s="4"/>
      <c r="CK2652" s="4"/>
    </row>
    <row r="2653" spans="84:89" x14ac:dyDescent="0.4">
      <c r="CF2653" s="4"/>
      <c r="CH2653" s="4"/>
      <c r="CK2653" s="4"/>
    </row>
    <row r="2654" spans="84:89" x14ac:dyDescent="0.4">
      <c r="CF2654" s="4"/>
      <c r="CH2654" s="4"/>
      <c r="CK2654" s="4"/>
    </row>
    <row r="2655" spans="84:89" x14ac:dyDescent="0.4">
      <c r="CF2655" s="4"/>
      <c r="CH2655" s="4"/>
      <c r="CK2655" s="4"/>
    </row>
    <row r="2656" spans="84:89" x14ac:dyDescent="0.4">
      <c r="CF2656" s="4"/>
      <c r="CH2656" s="4"/>
      <c r="CK2656" s="4"/>
    </row>
    <row r="2657" spans="84:89" x14ac:dyDescent="0.4">
      <c r="CF2657" s="4"/>
      <c r="CH2657" s="4"/>
      <c r="CK2657" s="4"/>
    </row>
    <row r="2658" spans="84:89" x14ac:dyDescent="0.4">
      <c r="CF2658" s="4"/>
      <c r="CH2658" s="4"/>
      <c r="CK2658" s="4"/>
    </row>
    <row r="2659" spans="84:89" x14ac:dyDescent="0.4">
      <c r="CF2659" s="4"/>
      <c r="CH2659" s="4"/>
      <c r="CK2659" s="4"/>
    </row>
    <row r="2660" spans="84:89" x14ac:dyDescent="0.4">
      <c r="CF2660" s="4"/>
      <c r="CH2660" s="4"/>
      <c r="CK2660" s="4"/>
    </row>
    <row r="2661" spans="84:89" x14ac:dyDescent="0.4">
      <c r="CF2661" s="4"/>
      <c r="CH2661" s="4"/>
      <c r="CK2661" s="4"/>
    </row>
    <row r="2662" spans="84:89" x14ac:dyDescent="0.4">
      <c r="CF2662" s="4"/>
      <c r="CH2662" s="4"/>
      <c r="CK2662" s="4"/>
    </row>
    <row r="2663" spans="84:89" x14ac:dyDescent="0.4">
      <c r="CF2663" s="4"/>
      <c r="CH2663" s="4"/>
      <c r="CK2663" s="4"/>
    </row>
    <row r="2664" spans="84:89" x14ac:dyDescent="0.4">
      <c r="CF2664" s="4"/>
      <c r="CH2664" s="4"/>
      <c r="CK2664" s="4"/>
    </row>
    <row r="2665" spans="84:89" x14ac:dyDescent="0.4">
      <c r="CF2665" s="4"/>
      <c r="CH2665" s="4"/>
      <c r="CK2665" s="4"/>
    </row>
    <row r="2666" spans="84:89" x14ac:dyDescent="0.4">
      <c r="CF2666" s="4"/>
      <c r="CH2666" s="4"/>
      <c r="CK2666" s="4"/>
    </row>
    <row r="2667" spans="84:89" x14ac:dyDescent="0.4">
      <c r="CF2667" s="4"/>
      <c r="CH2667" s="4"/>
      <c r="CK2667" s="4"/>
    </row>
    <row r="2668" spans="84:89" x14ac:dyDescent="0.4">
      <c r="CF2668" s="4"/>
      <c r="CH2668" s="4"/>
      <c r="CK2668" s="4"/>
    </row>
    <row r="2669" spans="84:89" x14ac:dyDescent="0.4">
      <c r="CF2669" s="4"/>
      <c r="CH2669" s="4"/>
      <c r="CK2669" s="4"/>
    </row>
    <row r="2670" spans="84:89" x14ac:dyDescent="0.4">
      <c r="CF2670" s="4"/>
      <c r="CH2670" s="4"/>
      <c r="CK2670" s="4"/>
    </row>
    <row r="2671" spans="84:89" x14ac:dyDescent="0.4">
      <c r="CF2671" s="4"/>
      <c r="CH2671" s="4"/>
      <c r="CK2671" s="4"/>
    </row>
    <row r="2672" spans="84:89" x14ac:dyDescent="0.4">
      <c r="CF2672" s="4"/>
      <c r="CH2672" s="4"/>
      <c r="CK2672" s="4"/>
    </row>
    <row r="2673" spans="84:89" x14ac:dyDescent="0.4">
      <c r="CF2673" s="4"/>
      <c r="CH2673" s="4"/>
      <c r="CK2673" s="4"/>
    </row>
    <row r="2674" spans="84:89" x14ac:dyDescent="0.4">
      <c r="CF2674" s="4"/>
      <c r="CH2674" s="4"/>
      <c r="CK2674" s="4"/>
    </row>
    <row r="2675" spans="84:89" x14ac:dyDescent="0.4">
      <c r="CF2675" s="4"/>
      <c r="CH2675" s="4"/>
      <c r="CK2675" s="4"/>
    </row>
    <row r="2676" spans="84:89" x14ac:dyDescent="0.4">
      <c r="CF2676" s="4"/>
      <c r="CH2676" s="4"/>
      <c r="CK2676" s="4"/>
    </row>
    <row r="2677" spans="84:89" x14ac:dyDescent="0.4">
      <c r="CF2677" s="4"/>
      <c r="CH2677" s="4"/>
      <c r="CK2677" s="4"/>
    </row>
    <row r="2678" spans="84:89" x14ac:dyDescent="0.4">
      <c r="CF2678" s="4"/>
      <c r="CH2678" s="4"/>
      <c r="CK2678" s="4"/>
    </row>
    <row r="2679" spans="84:89" x14ac:dyDescent="0.4">
      <c r="CF2679" s="4"/>
      <c r="CH2679" s="4"/>
      <c r="CK2679" s="4"/>
    </row>
    <row r="2680" spans="84:89" x14ac:dyDescent="0.4">
      <c r="CF2680" s="4"/>
      <c r="CH2680" s="4"/>
      <c r="CK2680" s="4"/>
    </row>
    <row r="2681" spans="84:89" x14ac:dyDescent="0.4">
      <c r="CF2681" s="4"/>
      <c r="CH2681" s="4"/>
      <c r="CK2681" s="4"/>
    </row>
    <row r="2682" spans="84:89" x14ac:dyDescent="0.4">
      <c r="CF2682" s="4"/>
      <c r="CH2682" s="4"/>
      <c r="CK2682" s="4"/>
    </row>
    <row r="2683" spans="84:89" x14ac:dyDescent="0.4">
      <c r="CF2683" s="4"/>
      <c r="CH2683" s="4"/>
      <c r="CK2683" s="4"/>
    </row>
    <row r="2684" spans="84:89" x14ac:dyDescent="0.4">
      <c r="CF2684" s="4"/>
      <c r="CH2684" s="4"/>
      <c r="CK2684" s="4"/>
    </row>
    <row r="2685" spans="84:89" x14ac:dyDescent="0.4">
      <c r="CF2685" s="4"/>
      <c r="CH2685" s="4"/>
      <c r="CK2685" s="4"/>
    </row>
    <row r="2686" spans="84:89" x14ac:dyDescent="0.4">
      <c r="CF2686" s="4"/>
      <c r="CH2686" s="4"/>
      <c r="CK2686" s="4"/>
    </row>
    <row r="2687" spans="84:89" x14ac:dyDescent="0.4">
      <c r="CF2687" s="4"/>
      <c r="CH2687" s="4"/>
      <c r="CK2687" s="4"/>
    </row>
    <row r="2688" spans="84:89" x14ac:dyDescent="0.4">
      <c r="CF2688" s="4"/>
      <c r="CH2688" s="4"/>
      <c r="CK2688" s="4"/>
    </row>
    <row r="2689" spans="84:89" x14ac:dyDescent="0.4">
      <c r="CF2689" s="4"/>
      <c r="CH2689" s="4"/>
      <c r="CK2689" s="4"/>
    </row>
    <row r="2690" spans="84:89" x14ac:dyDescent="0.4">
      <c r="CF2690" s="4"/>
      <c r="CH2690" s="4"/>
      <c r="CK2690" s="4"/>
    </row>
    <row r="2691" spans="84:89" x14ac:dyDescent="0.4">
      <c r="CF2691" s="4"/>
      <c r="CH2691" s="4"/>
      <c r="CK2691" s="4"/>
    </row>
    <row r="2692" spans="84:89" x14ac:dyDescent="0.4">
      <c r="CF2692" s="4"/>
      <c r="CH2692" s="4"/>
      <c r="CK2692" s="4"/>
    </row>
    <row r="2693" spans="84:89" x14ac:dyDescent="0.4">
      <c r="CF2693" s="4"/>
      <c r="CH2693" s="4"/>
      <c r="CK2693" s="4"/>
    </row>
    <row r="2694" spans="84:89" x14ac:dyDescent="0.4">
      <c r="CF2694" s="4"/>
      <c r="CH2694" s="4"/>
      <c r="CK2694" s="4"/>
    </row>
    <row r="2695" spans="84:89" x14ac:dyDescent="0.4">
      <c r="CF2695" s="4"/>
      <c r="CH2695" s="4"/>
      <c r="CK2695" s="4"/>
    </row>
    <row r="2696" spans="84:89" x14ac:dyDescent="0.4">
      <c r="CF2696" s="4"/>
      <c r="CH2696" s="4"/>
      <c r="CK2696" s="4"/>
    </row>
    <row r="2697" spans="84:89" x14ac:dyDescent="0.4">
      <c r="CF2697" s="4"/>
      <c r="CH2697" s="4"/>
      <c r="CK2697" s="4"/>
    </row>
    <row r="2698" spans="84:89" x14ac:dyDescent="0.4">
      <c r="CF2698" s="4"/>
      <c r="CH2698" s="4"/>
      <c r="CK2698" s="4"/>
    </row>
    <row r="2699" spans="84:89" x14ac:dyDescent="0.4">
      <c r="CF2699" s="4"/>
      <c r="CH2699" s="4"/>
      <c r="CK2699" s="4"/>
    </row>
    <row r="2700" spans="84:89" x14ac:dyDescent="0.4">
      <c r="CF2700" s="4"/>
      <c r="CH2700" s="4"/>
      <c r="CK2700" s="4"/>
    </row>
    <row r="2701" spans="84:89" x14ac:dyDescent="0.4">
      <c r="CF2701" s="4"/>
      <c r="CH2701" s="4"/>
      <c r="CK2701" s="4"/>
    </row>
    <row r="2702" spans="84:89" x14ac:dyDescent="0.4">
      <c r="CF2702" s="4"/>
      <c r="CH2702" s="4"/>
      <c r="CK2702" s="4"/>
    </row>
    <row r="2703" spans="84:89" x14ac:dyDescent="0.4">
      <c r="CF2703" s="4"/>
      <c r="CH2703" s="4"/>
      <c r="CK2703" s="4"/>
    </row>
    <row r="2704" spans="84:89" x14ac:dyDescent="0.4">
      <c r="CF2704" s="4"/>
      <c r="CH2704" s="4"/>
      <c r="CK2704" s="4"/>
    </row>
    <row r="2705" spans="84:89" x14ac:dyDescent="0.4">
      <c r="CF2705" s="4"/>
      <c r="CH2705" s="4"/>
      <c r="CK2705" s="4"/>
    </row>
    <row r="2706" spans="84:89" x14ac:dyDescent="0.4">
      <c r="CF2706" s="4"/>
      <c r="CH2706" s="4"/>
      <c r="CK2706" s="4"/>
    </row>
    <row r="2707" spans="84:89" x14ac:dyDescent="0.4">
      <c r="CF2707" s="4"/>
      <c r="CH2707" s="4"/>
      <c r="CK2707" s="4"/>
    </row>
    <row r="2708" spans="84:89" x14ac:dyDescent="0.4">
      <c r="CF2708" s="4"/>
      <c r="CH2708" s="4"/>
      <c r="CK2708" s="4"/>
    </row>
    <row r="2709" spans="84:89" x14ac:dyDescent="0.4">
      <c r="CF2709" s="4"/>
      <c r="CH2709" s="4"/>
      <c r="CK2709" s="4"/>
    </row>
    <row r="2710" spans="84:89" x14ac:dyDescent="0.4">
      <c r="CF2710" s="4"/>
      <c r="CH2710" s="4"/>
      <c r="CK2710" s="4"/>
    </row>
    <row r="2711" spans="84:89" x14ac:dyDescent="0.4">
      <c r="CF2711" s="4"/>
      <c r="CH2711" s="4"/>
      <c r="CK2711" s="4"/>
    </row>
    <row r="2712" spans="84:89" x14ac:dyDescent="0.4">
      <c r="CF2712" s="4"/>
      <c r="CH2712" s="4"/>
      <c r="CK2712" s="4"/>
    </row>
    <row r="2713" spans="84:89" x14ac:dyDescent="0.4">
      <c r="CF2713" s="4"/>
      <c r="CH2713" s="4"/>
      <c r="CK2713" s="4"/>
    </row>
    <row r="2714" spans="84:89" x14ac:dyDescent="0.4">
      <c r="CF2714" s="4"/>
      <c r="CH2714" s="4"/>
      <c r="CK2714" s="4"/>
    </row>
    <row r="2715" spans="84:89" x14ac:dyDescent="0.4">
      <c r="CF2715" s="4"/>
      <c r="CH2715" s="4"/>
      <c r="CK2715" s="4"/>
    </row>
    <row r="2716" spans="84:89" x14ac:dyDescent="0.4">
      <c r="CF2716" s="4"/>
      <c r="CH2716" s="4"/>
      <c r="CK2716" s="4"/>
    </row>
    <row r="2717" spans="84:89" x14ac:dyDescent="0.4">
      <c r="CF2717" s="4"/>
      <c r="CH2717" s="4"/>
      <c r="CK2717" s="4"/>
    </row>
    <row r="2718" spans="84:89" x14ac:dyDescent="0.4">
      <c r="CF2718" s="4"/>
      <c r="CH2718" s="4"/>
      <c r="CK2718" s="4"/>
    </row>
    <row r="2719" spans="84:89" x14ac:dyDescent="0.4">
      <c r="CF2719" s="4"/>
      <c r="CH2719" s="4"/>
      <c r="CK2719" s="4"/>
    </row>
    <row r="2720" spans="84:89" x14ac:dyDescent="0.4">
      <c r="CF2720" s="4"/>
      <c r="CH2720" s="4"/>
      <c r="CK2720" s="4"/>
    </row>
    <row r="2721" spans="84:89" x14ac:dyDescent="0.4">
      <c r="CF2721" s="4"/>
      <c r="CH2721" s="4"/>
      <c r="CK2721" s="4"/>
    </row>
    <row r="2722" spans="84:89" x14ac:dyDescent="0.4">
      <c r="CF2722" s="4"/>
      <c r="CH2722" s="4"/>
      <c r="CK2722" s="4"/>
    </row>
    <row r="2723" spans="84:89" x14ac:dyDescent="0.4">
      <c r="CF2723" s="4"/>
      <c r="CH2723" s="4"/>
      <c r="CK2723" s="4"/>
    </row>
    <row r="2724" spans="84:89" x14ac:dyDescent="0.4">
      <c r="CF2724" s="4"/>
      <c r="CH2724" s="4"/>
      <c r="CK2724" s="4"/>
    </row>
    <row r="2725" spans="84:89" x14ac:dyDescent="0.4">
      <c r="CF2725" s="4"/>
      <c r="CH2725" s="4"/>
      <c r="CK2725" s="4"/>
    </row>
    <row r="2726" spans="84:89" x14ac:dyDescent="0.4">
      <c r="CF2726" s="4"/>
      <c r="CH2726" s="4"/>
      <c r="CK2726" s="4"/>
    </row>
    <row r="2727" spans="84:89" x14ac:dyDescent="0.4">
      <c r="CF2727" s="4"/>
      <c r="CH2727" s="4"/>
      <c r="CK2727" s="4"/>
    </row>
    <row r="2728" spans="84:89" x14ac:dyDescent="0.4">
      <c r="CF2728" s="4"/>
      <c r="CH2728" s="4"/>
      <c r="CK2728" s="4"/>
    </row>
    <row r="2729" spans="84:89" x14ac:dyDescent="0.4">
      <c r="CF2729" s="4"/>
      <c r="CH2729" s="4"/>
      <c r="CK2729" s="4"/>
    </row>
    <row r="2730" spans="84:89" x14ac:dyDescent="0.4">
      <c r="CF2730" s="4"/>
      <c r="CH2730" s="4"/>
      <c r="CK2730" s="4"/>
    </row>
    <row r="2731" spans="84:89" x14ac:dyDescent="0.4">
      <c r="CF2731" s="4"/>
      <c r="CH2731" s="4"/>
      <c r="CK2731" s="4"/>
    </row>
    <row r="2732" spans="84:89" x14ac:dyDescent="0.4">
      <c r="CF2732" s="4"/>
      <c r="CH2732" s="4"/>
      <c r="CK2732" s="4"/>
    </row>
    <row r="2733" spans="84:89" x14ac:dyDescent="0.4">
      <c r="CF2733" s="4"/>
      <c r="CH2733" s="4"/>
      <c r="CK2733" s="4"/>
    </row>
    <row r="2734" spans="84:89" x14ac:dyDescent="0.4">
      <c r="CF2734" s="4"/>
      <c r="CH2734" s="4"/>
      <c r="CK2734" s="4"/>
    </row>
    <row r="2735" spans="84:89" x14ac:dyDescent="0.4">
      <c r="CF2735" s="4"/>
      <c r="CH2735" s="4"/>
      <c r="CK2735" s="4"/>
    </row>
    <row r="2736" spans="84:89" x14ac:dyDescent="0.4">
      <c r="CF2736" s="4"/>
      <c r="CH2736" s="4"/>
      <c r="CK2736" s="4"/>
    </row>
    <row r="2737" spans="84:89" x14ac:dyDescent="0.4">
      <c r="CF2737" s="4"/>
      <c r="CH2737" s="4"/>
      <c r="CK2737" s="4"/>
    </row>
    <row r="2738" spans="84:89" x14ac:dyDescent="0.4">
      <c r="CF2738" s="4"/>
      <c r="CH2738" s="4"/>
      <c r="CK2738" s="4"/>
    </row>
    <row r="2739" spans="84:89" x14ac:dyDescent="0.4">
      <c r="CF2739" s="4"/>
      <c r="CH2739" s="4"/>
      <c r="CK2739" s="4"/>
    </row>
    <row r="2740" spans="84:89" x14ac:dyDescent="0.4">
      <c r="CF2740" s="4"/>
      <c r="CH2740" s="4"/>
      <c r="CK2740" s="4"/>
    </row>
    <row r="2741" spans="84:89" x14ac:dyDescent="0.4">
      <c r="CF2741" s="4"/>
      <c r="CH2741" s="4"/>
      <c r="CK2741" s="4"/>
    </row>
    <row r="2742" spans="84:89" x14ac:dyDescent="0.4">
      <c r="CF2742" s="4"/>
      <c r="CH2742" s="4"/>
      <c r="CK2742" s="4"/>
    </row>
    <row r="2743" spans="84:89" x14ac:dyDescent="0.4">
      <c r="CF2743" s="4"/>
      <c r="CH2743" s="4"/>
      <c r="CK2743" s="4"/>
    </row>
    <row r="2744" spans="84:89" x14ac:dyDescent="0.4">
      <c r="CF2744" s="4"/>
      <c r="CH2744" s="4"/>
      <c r="CK2744" s="4"/>
    </row>
    <row r="2745" spans="84:89" x14ac:dyDescent="0.4">
      <c r="CF2745" s="4"/>
      <c r="CH2745" s="4"/>
      <c r="CK2745" s="4"/>
    </row>
    <row r="2746" spans="84:89" x14ac:dyDescent="0.4">
      <c r="CF2746" s="4"/>
      <c r="CH2746" s="4"/>
      <c r="CK2746" s="4"/>
    </row>
    <row r="2747" spans="84:89" x14ac:dyDescent="0.4">
      <c r="CF2747" s="4"/>
      <c r="CH2747" s="4"/>
      <c r="CK2747" s="4"/>
    </row>
    <row r="2748" spans="84:89" x14ac:dyDescent="0.4">
      <c r="CF2748" s="4"/>
      <c r="CH2748" s="4"/>
      <c r="CK2748" s="4"/>
    </row>
    <row r="2749" spans="84:89" x14ac:dyDescent="0.4">
      <c r="CF2749" s="4"/>
      <c r="CH2749" s="4"/>
      <c r="CK2749" s="4"/>
    </row>
    <row r="2750" spans="84:89" x14ac:dyDescent="0.4">
      <c r="CF2750" s="4"/>
      <c r="CH2750" s="4"/>
      <c r="CK2750" s="4"/>
    </row>
    <row r="2751" spans="84:89" x14ac:dyDescent="0.4">
      <c r="CF2751" s="4"/>
      <c r="CH2751" s="4"/>
      <c r="CK2751" s="4"/>
    </row>
    <row r="2752" spans="84:89" x14ac:dyDescent="0.4">
      <c r="CF2752" s="4"/>
      <c r="CH2752" s="4"/>
      <c r="CK2752" s="4"/>
    </row>
    <row r="2753" spans="84:89" x14ac:dyDescent="0.4">
      <c r="CF2753" s="4"/>
      <c r="CH2753" s="4"/>
      <c r="CK2753" s="4"/>
    </row>
    <row r="2754" spans="84:89" x14ac:dyDescent="0.4">
      <c r="CF2754" s="4"/>
      <c r="CH2754" s="4"/>
      <c r="CK2754" s="4"/>
    </row>
    <row r="2755" spans="84:89" x14ac:dyDescent="0.4">
      <c r="CF2755" s="4"/>
      <c r="CH2755" s="4"/>
      <c r="CK2755" s="4"/>
    </row>
    <row r="2756" spans="84:89" x14ac:dyDescent="0.4">
      <c r="CF2756" s="4"/>
      <c r="CH2756" s="4"/>
      <c r="CK2756" s="4"/>
    </row>
    <row r="2757" spans="84:89" x14ac:dyDescent="0.4">
      <c r="CF2757" s="4"/>
      <c r="CH2757" s="4"/>
      <c r="CK2757" s="4"/>
    </row>
    <row r="2758" spans="84:89" x14ac:dyDescent="0.4">
      <c r="CF2758" s="4"/>
      <c r="CH2758" s="4"/>
      <c r="CK2758" s="4"/>
    </row>
    <row r="2759" spans="84:89" x14ac:dyDescent="0.4">
      <c r="CF2759" s="4"/>
      <c r="CH2759" s="4"/>
      <c r="CK2759" s="4"/>
    </row>
    <row r="2760" spans="84:89" x14ac:dyDescent="0.4">
      <c r="CF2760" s="4"/>
      <c r="CH2760" s="4"/>
      <c r="CK2760" s="4"/>
    </row>
    <row r="2761" spans="84:89" x14ac:dyDescent="0.4">
      <c r="CF2761" s="4"/>
      <c r="CH2761" s="4"/>
      <c r="CK2761" s="4"/>
    </row>
    <row r="2762" spans="84:89" x14ac:dyDescent="0.4">
      <c r="CF2762" s="4"/>
      <c r="CH2762" s="4"/>
      <c r="CK2762" s="4"/>
    </row>
    <row r="2763" spans="84:89" x14ac:dyDescent="0.4">
      <c r="CF2763" s="4"/>
      <c r="CH2763" s="4"/>
      <c r="CK2763" s="4"/>
    </row>
    <row r="2764" spans="84:89" x14ac:dyDescent="0.4">
      <c r="CF2764" s="4"/>
      <c r="CH2764" s="4"/>
      <c r="CK2764" s="4"/>
    </row>
    <row r="2765" spans="84:89" x14ac:dyDescent="0.4">
      <c r="CF2765" s="4"/>
      <c r="CH2765" s="4"/>
      <c r="CK2765" s="4"/>
    </row>
    <row r="2766" spans="84:89" x14ac:dyDescent="0.4">
      <c r="CF2766" s="4"/>
      <c r="CH2766" s="4"/>
      <c r="CK2766" s="4"/>
    </row>
    <row r="2767" spans="84:89" x14ac:dyDescent="0.4">
      <c r="CF2767" s="4"/>
      <c r="CH2767" s="4"/>
      <c r="CK2767" s="4"/>
    </row>
    <row r="2768" spans="84:89" x14ac:dyDescent="0.4">
      <c r="CF2768" s="4"/>
      <c r="CH2768" s="4"/>
      <c r="CK2768" s="4"/>
    </row>
    <row r="2769" spans="84:89" x14ac:dyDescent="0.4">
      <c r="CF2769" s="4"/>
      <c r="CH2769" s="4"/>
      <c r="CK2769" s="4"/>
    </row>
    <row r="2770" spans="84:89" x14ac:dyDescent="0.4">
      <c r="CF2770" s="4"/>
      <c r="CH2770" s="4"/>
      <c r="CK2770" s="4"/>
    </row>
    <row r="2771" spans="84:89" x14ac:dyDescent="0.4">
      <c r="CF2771" s="4"/>
      <c r="CH2771" s="4"/>
      <c r="CK2771" s="4"/>
    </row>
    <row r="2772" spans="84:89" x14ac:dyDescent="0.4">
      <c r="CF2772" s="4"/>
      <c r="CH2772" s="4"/>
      <c r="CK2772" s="4"/>
    </row>
    <row r="2773" spans="84:89" x14ac:dyDescent="0.4">
      <c r="CF2773" s="4"/>
      <c r="CH2773" s="4"/>
      <c r="CK2773" s="4"/>
    </row>
    <row r="2774" spans="84:89" x14ac:dyDescent="0.4">
      <c r="CF2774" s="4"/>
      <c r="CH2774" s="4"/>
      <c r="CK2774" s="4"/>
    </row>
    <row r="2775" spans="84:89" x14ac:dyDescent="0.4">
      <c r="CF2775" s="4"/>
      <c r="CH2775" s="4"/>
      <c r="CK2775" s="4"/>
    </row>
    <row r="2776" spans="84:89" x14ac:dyDescent="0.4">
      <c r="CF2776" s="4"/>
      <c r="CH2776" s="4"/>
      <c r="CK2776" s="4"/>
    </row>
    <row r="2777" spans="84:89" x14ac:dyDescent="0.4">
      <c r="CF2777" s="4"/>
      <c r="CH2777" s="4"/>
      <c r="CK2777" s="4"/>
    </row>
    <row r="2778" spans="84:89" x14ac:dyDescent="0.4">
      <c r="CF2778" s="4"/>
      <c r="CH2778" s="4"/>
      <c r="CK2778" s="4"/>
    </row>
    <row r="2779" spans="84:89" x14ac:dyDescent="0.4">
      <c r="CF2779" s="4"/>
      <c r="CH2779" s="4"/>
      <c r="CK2779" s="4"/>
    </row>
    <row r="2780" spans="84:89" x14ac:dyDescent="0.4">
      <c r="CF2780" s="4"/>
      <c r="CH2780" s="4"/>
      <c r="CK2780" s="4"/>
    </row>
    <row r="2781" spans="84:89" x14ac:dyDescent="0.4">
      <c r="CF2781" s="4"/>
      <c r="CH2781" s="4"/>
      <c r="CK2781" s="4"/>
    </row>
    <row r="2782" spans="84:89" x14ac:dyDescent="0.4">
      <c r="CF2782" s="4"/>
      <c r="CH2782" s="4"/>
      <c r="CK2782" s="4"/>
    </row>
    <row r="2783" spans="84:89" x14ac:dyDescent="0.4">
      <c r="CF2783" s="4"/>
      <c r="CH2783" s="4"/>
      <c r="CK2783" s="4"/>
    </row>
    <row r="2784" spans="84:89" x14ac:dyDescent="0.4">
      <c r="CF2784" s="4"/>
      <c r="CH2784" s="4"/>
      <c r="CK2784" s="4"/>
    </row>
    <row r="2785" spans="84:89" x14ac:dyDescent="0.4">
      <c r="CF2785" s="4"/>
      <c r="CH2785" s="4"/>
      <c r="CK2785" s="4"/>
    </row>
    <row r="2786" spans="84:89" x14ac:dyDescent="0.4">
      <c r="CF2786" s="4"/>
      <c r="CH2786" s="4"/>
      <c r="CK2786" s="4"/>
    </row>
    <row r="2787" spans="84:89" x14ac:dyDescent="0.4">
      <c r="CF2787" s="4"/>
      <c r="CH2787" s="4"/>
      <c r="CK2787" s="4"/>
    </row>
  </sheetData>
  <phoneticPr fontId="2"/>
  <pageMargins left="0.39370078740157483" right="0.39370078740157483" top="0.39370078740157483" bottom="0.39370078740157483" header="0.31496062992125984" footer="0.19685039370078741"/>
  <pageSetup paperSize="9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C6C94189515B7478BF2CA5E4A5A16D1" ma:contentTypeVersion="4" ma:contentTypeDescription="新しいドキュメントを作成します。" ma:contentTypeScope="" ma:versionID="f4e7d8a1a707d1bfe427010a3c5850f9">
  <xsd:schema xmlns:xsd="http://www.w3.org/2001/XMLSchema" xmlns:xs="http://www.w3.org/2001/XMLSchema" xmlns:p="http://schemas.microsoft.com/office/2006/metadata/properties" xmlns:ns2="ab20a2f7-f1f4-4eed-ac52-acb9d48b68c0" xmlns:ns3="44b5c8e9-f445-4be9-90f1-2dcb77c90036" targetNamespace="http://schemas.microsoft.com/office/2006/metadata/properties" ma:root="true" ma:fieldsID="6161f177740b1b0074468592d7cc82e1" ns2:_="" ns3:_="">
    <xsd:import namespace="ab20a2f7-f1f4-4eed-ac52-acb9d48b68c0"/>
    <xsd:import namespace="44b5c8e9-f445-4be9-90f1-2dcb77c900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0a2f7-f1f4-4eed-ac52-acb9d48b68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5c8e9-f445-4be9-90f1-2dcb77c9003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F287B7-4D34-455A-91B5-2D922AED20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BA9002-9416-4780-98A3-4ADAFAACFD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20a2f7-f1f4-4eed-ac52-acb9d48b68c0"/>
    <ds:schemaRef ds:uri="44b5c8e9-f445-4be9-90f1-2dcb77c900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C2BB8E-32F1-4B17-978F-DB54759C90A3}">
  <ds:schemaRefs>
    <ds:schemaRef ds:uri="http://purl.org/dc/terms/"/>
    <ds:schemaRef ds:uri="ab20a2f7-f1f4-4eed-ac52-acb9d48b68c0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本紙</vt:lpstr>
      <vt:lpstr>コードリスト</vt:lpstr>
      <vt:lpstr>請求明細</vt:lpstr>
      <vt:lpstr>請求明細!Print_Area</vt:lpstr>
      <vt:lpstr>請求明細!Print_Titles</vt:lpstr>
      <vt:lpstr>本紙!Print_Titles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花井 達夫</dc:creator>
  <cp:lastModifiedBy>hiromitsu.ts</cp:lastModifiedBy>
  <cp:lastPrinted>2019-10-01T06:58:22Z</cp:lastPrinted>
  <dcterms:created xsi:type="dcterms:W3CDTF">2019-06-03T05:54:59Z</dcterms:created>
  <dcterms:modified xsi:type="dcterms:W3CDTF">2020-09-09T01:18:44Z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0x0101004C6C94189515B7478BF2CA5E4A5A16D1</vt:lpwstr>
  </property>
</Properties>
</file>