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7" documentId="8_{E77671A7-315A-4ED5-A220-AED7540CDF30}" xr6:coauthVersionLast="47" xr6:coauthVersionMax="47" xr10:uidLastSave="{BBB7CF1D-D14F-4D72-AB77-E434803DD9E1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5" l="1"/>
  <c r="A2" i="5"/>
  <c r="S1" i="2"/>
  <c r="A2" i="2"/>
  <c r="A2" i="6"/>
  <c r="S1" i="6"/>
  <c r="V220" i="5"/>
  <c r="V217" i="5"/>
  <c r="Q28" i="1"/>
  <c r="AC92" i="2"/>
  <c r="N10" i="5"/>
  <c r="N10" i="2"/>
  <c r="N10" i="6"/>
  <c r="AC25" i="5"/>
  <c r="AC25" i="2"/>
  <c r="W27" i="6"/>
  <c r="AC25" i="6"/>
  <c r="L4" i="5"/>
  <c r="I4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T27" i="6"/>
  <c r="N27" i="6"/>
  <c r="K27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8" i="5"/>
  <c r="T208" i="5"/>
  <c r="T183" i="5"/>
  <c r="N183" i="5"/>
  <c r="K183" i="5"/>
  <c r="T134" i="5"/>
  <c r="N134" i="5"/>
  <c r="K134" i="5"/>
  <c r="T113" i="5"/>
  <c r="N113" i="5"/>
  <c r="K113" i="5"/>
  <c r="W44" i="5"/>
  <c r="T44" i="5"/>
  <c r="N44" i="5"/>
  <c r="K44" i="5"/>
  <c r="N27" i="5"/>
  <c r="K27" i="5"/>
  <c r="T210" i="6" l="1"/>
  <c r="N210" i="2"/>
  <c r="T210" i="2"/>
  <c r="W210" i="2"/>
  <c r="K210" i="2"/>
  <c r="W210" i="6"/>
  <c r="N210" i="6"/>
  <c r="K210" i="5"/>
  <c r="K210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7" i="6"/>
  <c r="AC217" i="6" s="1"/>
  <c r="AC219" i="6" s="1"/>
  <c r="V220" i="6"/>
  <c r="AC220" i="6" s="1"/>
  <c r="Q34" i="1" s="1"/>
  <c r="Q25" i="1" l="1"/>
  <c r="Q24" i="1"/>
  <c r="Q33" i="1"/>
  <c r="AC208" i="6"/>
  <c r="AC134" i="6"/>
  <c r="AC44" i="6"/>
  <c r="AC27" i="6"/>
  <c r="W208" i="5"/>
  <c r="N208" i="5"/>
  <c r="W183" i="5"/>
  <c r="AC183" i="5" s="1"/>
  <c r="W134" i="5"/>
  <c r="W113" i="5"/>
  <c r="W27" i="5"/>
  <c r="T27" i="5"/>
  <c r="T210" i="5" s="1"/>
  <c r="AC13" i="5"/>
  <c r="N210" i="5" l="1"/>
  <c r="AC208" i="5"/>
  <c r="AC27" i="5"/>
  <c r="AC44" i="5"/>
  <c r="AC113" i="5"/>
  <c r="AC134" i="5"/>
  <c r="AC217" i="5"/>
  <c r="AC219" i="5" s="1"/>
  <c r="G24" i="1"/>
  <c r="AC220" i="5"/>
  <c r="G34" i="1" s="1"/>
  <c r="G33" i="1"/>
  <c r="W210" i="5"/>
  <c r="AC113" i="6"/>
  <c r="AC183" i="6"/>
  <c r="V220" i="2"/>
  <c r="V217" i="2"/>
  <c r="AC208" i="2"/>
  <c r="AC183" i="2"/>
  <c r="AC134" i="2"/>
  <c r="AC113" i="2"/>
  <c r="AC44" i="2"/>
  <c r="AC27" i="2"/>
  <c r="AC210" i="5" l="1"/>
  <c r="Q212" i="5" s="1"/>
  <c r="Q214" i="5" s="1"/>
  <c r="G25" i="1"/>
  <c r="AC210" i="6"/>
  <c r="Q212" i="6" s="1"/>
  <c r="AC220" i="2"/>
  <c r="L34" i="1" s="1"/>
  <c r="Q36" i="1" s="1"/>
  <c r="L33" i="1"/>
  <c r="AC217" i="2"/>
  <c r="L24" i="1"/>
  <c r="AC210" i="2"/>
  <c r="Q39" i="1" l="1"/>
  <c r="Q214" i="6"/>
  <c r="O221" i="6" s="1"/>
  <c r="Q41" i="1" s="1"/>
  <c r="G39" i="1"/>
  <c r="O221" i="5"/>
  <c r="V221" i="5" s="1"/>
  <c r="G41" i="1"/>
  <c r="AC219" i="2"/>
  <c r="L25" i="1"/>
  <c r="Q27" i="1" s="1"/>
  <c r="Q29" i="1" s="1"/>
  <c r="Q212" i="2"/>
  <c r="V221" i="6" l="1"/>
  <c r="AC221" i="6" s="1"/>
  <c r="AC221" i="5"/>
  <c r="G42" i="1"/>
  <c r="Q214" i="2"/>
  <c r="L39" i="1"/>
  <c r="O221" i="2" l="1"/>
  <c r="L41" i="1" s="1"/>
  <c r="G43" i="1"/>
  <c r="AC222" i="5"/>
  <c r="Q42" i="1"/>
  <c r="AC222" i="6"/>
  <c r="Q43" i="1"/>
  <c r="V221" i="2" l="1"/>
  <c r="AC221" i="2" s="1"/>
  <c r="AC222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<sst xmlns="http://schemas.openxmlformats.org/spreadsheetml/2006/main" count="839" uniqueCount="327">
  <si>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</si>
  <si>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</si>
  <si>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</si>
  <si>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</si>
  <si>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</si>
  <si>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</si>
  <si>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</si>
  <si>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</si>
  <si>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</si>
  <si>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</si>
  <si>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</si>
  <si>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</si>
  <si>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</si>
  <si>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</si>
  <si>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</si>
  <si>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</si>
  <si>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</si>
  <si>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</si>
  <si>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</si>
  <si>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</si>
  <si>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</si>
  <si>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</si>
  <si>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</si>
  <si>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</si>
  <si>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</si>
  <si>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</si>
  <si>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</si>
  <si>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</si>
  <si>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</si>
  <si>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</si>
  <si>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</si>
  <si>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</si>
  <si>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</si>
  <si>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</si>
  <si>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</si>
  <si>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</si>
  <si>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</si>
  <si>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</si>
  <si>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</si>
  <si>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</si>
  <si>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</si>
  <si>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</si>
  <si>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</si>
  <si>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</si>
  <si>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</si>
  <si>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</si>
  <si>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</si>
  <si>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</si>
  <si>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</si>
  <si>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</si>
  <si>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</si>
  <si>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</si>
  <si>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</si>
  <si>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</si>
  <si>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</si>
  <si>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</si>
  <si>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</si>
  <si>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</si>
  <si>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</si>
  <si>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</si>
  <si>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</si>
  <si>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</si>
  <si>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</si>
  <si>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</si>
  <si>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</si>
  <si>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</si>
  <si>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</si>
  <si>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</si>
  <si>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</si>
  <si>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</si>
  <si>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</si>
  <si>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</si>
  <si>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</si>
  <si>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</si>
  <si>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</si>
  <si>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</si>
  <si>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</si>
  <si>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</si>
  <si>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</si>
  <si>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</si>
  <si>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</si>
  <si>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</si>
  <si>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</si>
  <si>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</si>
  <si>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</si>
  <si>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</si>
  <si>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</si>
  <si>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</si>
  <si>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</si>
  <si>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</si>
  <si>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</si>
  <si>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</si>
  <si>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</si>
  <si>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</si>
  <si>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</si>
  <si>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</si>
  <si>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</si>
  <si>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</si>
  <si>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</si>
  <si>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</si>
  <si>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</si>
  <si>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</si>
  <si>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</si>
  <si>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</si>
  <si>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</si>
  <si>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</si>
  <si>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</si>
  <si>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</si>
  <si>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</si>
  <si>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</si>
  <si>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</si>
  <si>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</si>
  <si>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</si>
  <si>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</si>
  <si>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</si>
  <si>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</si>
  <si>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</si>
  <si>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</si>
  <si>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</si>
  <si>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</si>
  <si>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</si>
  <si>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</si>
  <si>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</si>
  <si>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</si>
  <si>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</si>
  <si>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</si>
  <si>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</si>
  <si>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</si>
  <si>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</si>
  <si>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</si>
  <si>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</si>
  <si>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</si>
  <si>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</si>
  <si>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</si>
  <si>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</si>
  <si>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</si>
  <si>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</si>
  <si>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</si>
  <si>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</si>
  <si>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</si>
  <si>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</si>
  <si>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</si>
  <si>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</si>
  <si>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</si>
  <si>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</si>
  <si>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</si>
  <si>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</si>
  <si>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</si>
  <si>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</si>
  <si>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</si>
  <si>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</si>
  <si>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</si>
  <si>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</si>
  <si>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</si>
  <si>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</si>
  <si>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</si>
  <si>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</si>
  <si>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</si>
  <si>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</si>
  <si>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</si>
  <si>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</si>
  <si>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</si>
  <si>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</si>
  <si>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</si>
  <si>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</si>
  <si>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</si>
  <si>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</si>
  <si>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</si>
  <si>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</si>
  <si>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</si>
  <si>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</si>
  <si>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</si>
  <si>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</si>
  <si>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</si>
  <si>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</si>
  <si>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</si>
  <si>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</si>
  <si>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</si>
  <si>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</si>
  <si>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</si>
  <si>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</si>
  <si>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</si>
  <si>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</si>
  <si>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</si>
  <si>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</si>
  <si>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</si>
  <si>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</si>
  <si>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</si>
  <si>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</si>
  <si>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</si>
  <si>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</si>
  <si>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</si>
  <si>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</si>
  <si>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</si>
  <si>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</si>
  <si>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</si>
  <si>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</si>
  <si>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</si>
  <si>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</si>
  <si>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</si>
  <si>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</si>
  <si>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</si>
  <si>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</si>
  <si>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</si>
  <si>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</si>
  <si>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</si>
  <si>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</si>
  <si>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</si>
  <si>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</si>
  <si>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</si>
  <si>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</si>
  <si>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</si>
  <si>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</si>
  <si>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</si>
  <si>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</si>
  <si>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</si>
  <si>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</si>
  <si>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</si>
  <si>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</si>
  <si>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</si>
  <si>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</si>
  <si>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</si>
  <si>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</si>
  <si>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</si>
  <si>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</si>
  <si>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</si>
  <si>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</si>
  <si>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</si>
  <si>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</si>
  <si>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</si>
  <si>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</si>
  <si>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</si>
  <si>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</si>
  <si>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</si>
  <si>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</si>
  <si>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</si>
  <si>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</si>
  <si>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</si>
  <si>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</si>
  <si>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</si>
  <si>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</si>
  <si>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</si>
  <si>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</si>
  <si>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</si>
  <si>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</si>
  <si>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</si>
  <si>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</si>
  <si>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</si>
  <si>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</si>
  <si>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</si>
  <si>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</si>
  <si>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</si>
  <si>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</si>
  <si>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</si>
  <si>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</si>
  <si>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</si>
  <si>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</si>
  <si>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</si>
  <si>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</si>
  <si>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</si>
  <si>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</si>
  <si>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</si>
  <si>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</si>
  <si>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</si>
  <si>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</si>
  <si>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</si>
  <si>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</si>
  <si>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</si>
  <si>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</si>
  <si>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</si>
  <si>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</si>
  <si>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</si>
  <si>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</si>
  <si>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</si>
  <si>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</si>
  <si>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</si>
  <si>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</si>
  <si>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</si>
  <si>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</si>
  <si>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</si>
  <si>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</si>
  <si>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</si>
  <si>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</si>
  <si>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</si>
  <si>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</si>
  <si>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</si>
  <si>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</si>
  <si>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</si>
  <si>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</si>
  <si>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</si>
  <si>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</si>
  <si>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</si>
  <si>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</si>
  <si>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</si>
  <si>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</si>
  <si>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</si>
  <si>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</si>
  <si>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</si>
  <si>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</si>
  <si>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</si>
  <si>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</si>
  <si>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</si>
  <si>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</si>
  <si>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</si>
  <si>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</si>
  <si>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</si>
  <si>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</si>
  <si>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</si>
  <si>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</si>
  <si>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</si>
  <si>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</si>
  <si>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</si>
  <si>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</si>
  <si>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</si>
  <si>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</si>
  <si>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</si>
  <si>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</si>
  <si>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</si>
  <si>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</si>
  <si>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</si>
  <si>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</si>
  <si>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</si>
  <si>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</si>
  <si>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※送付後一定期間合に連絡がない場合、確認済みとします。</t>
    <rPh sb="1" eb="4">
      <t>ソウフゴ</t>
    </rPh>
    <rPh sb="4" eb="9">
      <t>イッテイキカンアイ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</si>
  <si>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</si>
  <si>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</si>
  <si>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九州地区　管理部</t>
    <rPh sb="0" eb="2">
      <t>キュウシュウ</t>
    </rPh>
    <rPh sb="2" eb="4">
      <t>チク</t>
    </rPh>
    <rPh sb="5" eb="8">
      <t>カンリブ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</si>
</sst>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16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31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0" fontId="3" fillId="5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9" fontId="3" fillId="5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4" borderId="38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5" xfId="1" applyFont="1" applyBorder="1" applyAlignment="1">
      <alignment horizontal="right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5" borderId="8" xfId="0" applyNumberFormat="1" applyFont="1" applyFill="1" applyBorder="1" applyAlignment="1">
      <alignment horizontal="center" vertical="center"/>
    </xf>
    <xf numFmtId="177" fontId="8" fillId="5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8" fillId="5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5" borderId="11" xfId="0" applyNumberFormat="1" applyFont="1" applyFill="1" applyBorder="1" applyAlignment="1">
      <alignment horizontal="center" vertical="center"/>
    </xf>
    <xf numFmtId="177" fontId="8" fillId="5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5" borderId="15" xfId="0" applyNumberFormat="1" applyFont="1" applyFill="1" applyBorder="1" applyAlignment="1">
      <alignment horizontal="center" vertical="center"/>
    </xf>
    <xf numFmtId="177" fontId="8" fillId="5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5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5" borderId="0" xfId="1" applyNumberFormat="1" applyFont="1" applyFill="1" applyAlignment="1">
      <alignment horizontal="right" vertical="center"/>
    </xf>
    <xf numFmtId="177" fontId="8" fillId="5" borderId="1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7" fontId="8" fillId="5" borderId="3" xfId="0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right" vertical="center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5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5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5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80">
        <v>2023</v>
      </c>
      <c r="E1" s="80"/>
      <c r="F1" s="80"/>
      <c r="G1" s="33" t="s">
        <v>289</v>
      </c>
      <c r="H1" s="81">
        <v>10</v>
      </c>
      <c r="I1" s="81"/>
      <c r="J1" s="33" t="s">
        <v>290</v>
      </c>
      <c r="K1" s="33" t="s">
        <v>291</v>
      </c>
      <c r="L1" s="33"/>
      <c r="M1" s="33" t="s">
        <v>306</v>
      </c>
      <c r="N1" s="33"/>
      <c r="O1" s="33" t="s">
        <v>308</v>
      </c>
      <c r="P1" s="33"/>
      <c r="Q1" s="33" t="s">
        <v>307</v>
      </c>
      <c r="R1" s="33"/>
      <c r="S1" s="33"/>
      <c r="T1" s="33"/>
      <c r="U1" s="45" t="s">
        <v>314</v>
      </c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270</v>
      </c>
      <c r="O3" s="21" t="s">
        <v>288</v>
      </c>
      <c r="P3" s="60">
        <v>45231</v>
      </c>
      <c r="Q3" s="61"/>
      <c r="R3" s="61"/>
      <c r="S3" s="61"/>
      <c r="T3" s="61"/>
      <c r="U3" s="61"/>
    </row>
    <row r="4" spans="1:25" x14ac:dyDescent="0.4">
      <c r="A4" s="1" t="s">
        <v>317</v>
      </c>
      <c r="O4" s="21" t="s">
        <v>292</v>
      </c>
      <c r="P4" s="60">
        <v>45230</v>
      </c>
      <c r="Q4" s="61"/>
      <c r="R4" s="61"/>
      <c r="S4" s="61"/>
      <c r="T4" s="61"/>
      <c r="U4" s="61"/>
    </row>
    <row r="5" spans="1:25" x14ac:dyDescent="0.4">
      <c r="A5" s="85" t="s">
        <v>326</v>
      </c>
      <c r="B5" s="85"/>
      <c r="C5" s="85"/>
      <c r="D5" s="85"/>
      <c r="E5" s="85"/>
      <c r="F5" s="85"/>
      <c r="G5" s="85"/>
      <c r="I5" s="1" t="s">
        <v>271</v>
      </c>
      <c r="O5" s="21"/>
      <c r="P5" s="21"/>
      <c r="Q5" s="21"/>
      <c r="R5" s="21"/>
      <c r="S5" s="21"/>
      <c r="T5" s="21"/>
      <c r="U5" s="21"/>
    </row>
    <row r="6" spans="1:25" ht="15" customHeight="1" x14ac:dyDescent="0.4"/>
    <row r="7" spans="1:25" ht="22.5" customHeight="1" x14ac:dyDescent="0.4">
      <c r="A7" s="36"/>
      <c r="B7" s="37" t="s">
        <v>287</v>
      </c>
      <c r="C7" s="86"/>
      <c r="D7" s="86"/>
      <c r="E7" s="8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S7" s="84" t="s">
        <v>66</v>
      </c>
      <c r="T7" s="84"/>
      <c r="U7" s="84"/>
    </row>
    <row r="8" spans="1:25" ht="22.5" customHeight="1" x14ac:dyDescent="0.4">
      <c r="A8" s="38" t="s">
        <v>64</v>
      </c>
      <c r="B8" s="3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S8" s="82" t="s">
        <v>276</v>
      </c>
      <c r="T8" s="82"/>
      <c r="U8" s="82"/>
    </row>
    <row r="9" spans="1:25" ht="7.5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S9" s="82"/>
      <c r="T9" s="82"/>
      <c r="U9" s="82"/>
    </row>
    <row r="10" spans="1:25" ht="22.5" customHeight="1" x14ac:dyDescent="0.4">
      <c r="A10" s="83" t="s">
        <v>285</v>
      </c>
      <c r="B10" s="83"/>
      <c r="C10" s="74"/>
      <c r="D10" s="74"/>
      <c r="E10" s="74"/>
      <c r="F10" s="74"/>
      <c r="G10" s="74"/>
      <c r="H10" s="74"/>
      <c r="I10" s="36"/>
      <c r="J10" s="83" t="s">
        <v>286</v>
      </c>
      <c r="K10" s="83"/>
      <c r="L10" s="74"/>
      <c r="M10" s="74"/>
      <c r="N10" s="74"/>
      <c r="O10" s="74"/>
      <c r="P10" s="74"/>
      <c r="Q10" s="74"/>
      <c r="S10" s="82"/>
      <c r="T10" s="82"/>
      <c r="U10" s="82"/>
    </row>
    <row r="11" spans="1:25" ht="7.5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5" ht="22.5" customHeight="1" x14ac:dyDescent="0.4">
      <c r="A12" s="36"/>
      <c r="B12" s="3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72" t="s">
        <v>276</v>
      </c>
      <c r="Q12" s="72"/>
      <c r="S12" s="84" t="s">
        <v>20</v>
      </c>
      <c r="T12" s="84"/>
      <c r="U12" s="84"/>
    </row>
    <row r="13" spans="1:25" ht="22.5" customHeight="1" x14ac:dyDescent="0.4">
      <c r="A13" s="38" t="s">
        <v>65</v>
      </c>
      <c r="B13" s="38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73"/>
      <c r="Q13" s="73"/>
      <c r="S13" s="82" t="s">
        <v>276</v>
      </c>
      <c r="T13" s="82"/>
      <c r="U13" s="82"/>
    </row>
    <row r="14" spans="1:25" ht="22.5" customHeight="1" x14ac:dyDescent="0.4">
      <c r="A14" s="21" t="s">
        <v>272</v>
      </c>
      <c r="B14" s="44" t="s">
        <v>273</v>
      </c>
      <c r="C14" s="44"/>
      <c r="D14" s="44"/>
      <c r="E14" s="71"/>
      <c r="F14" s="71"/>
      <c r="G14" s="71"/>
      <c r="H14" s="1" t="s">
        <v>274</v>
      </c>
      <c r="I14" s="75" t="s">
        <v>312</v>
      </c>
      <c r="J14" s="75"/>
      <c r="K14" s="75"/>
      <c r="L14" s="75"/>
      <c r="M14" s="76"/>
      <c r="N14" s="76"/>
      <c r="O14" s="76"/>
      <c r="P14" s="76"/>
      <c r="Q14" s="76"/>
      <c r="R14" s="1" t="s">
        <v>313</v>
      </c>
      <c r="S14" s="82"/>
      <c r="T14" s="82"/>
      <c r="U14" s="82"/>
    </row>
    <row r="15" spans="1:25" ht="7.5" customHeight="1" x14ac:dyDescent="0.4">
      <c r="A15" s="21"/>
      <c r="E15" s="26"/>
      <c r="F15" s="26"/>
      <c r="G15" s="26"/>
      <c r="S15" s="82"/>
      <c r="T15" s="82"/>
      <c r="U15" s="82"/>
    </row>
    <row r="16" spans="1:25" ht="22.5" customHeight="1" x14ac:dyDescent="0.4">
      <c r="B16" s="1" t="s">
        <v>67</v>
      </c>
      <c r="I16" s="35" t="s">
        <v>299</v>
      </c>
    </row>
    <row r="17" spans="1:21" ht="7.5" customHeight="1" x14ac:dyDescent="0.4">
      <c r="F17" s="3"/>
      <c r="G17" s="77">
        <f>Q29+Q36+Q45</f>
        <v>0</v>
      </c>
      <c r="H17" s="77"/>
      <c r="I17" s="77"/>
      <c r="J17" s="77"/>
      <c r="K17" s="77"/>
      <c r="L17" s="77"/>
      <c r="M17" s="77"/>
      <c r="N17" s="77"/>
      <c r="O17" s="77"/>
      <c r="P17" s="3"/>
    </row>
    <row r="18" spans="1:21" ht="22.5" customHeight="1" thickBot="1" x14ac:dyDescent="0.45">
      <c r="F18" s="4"/>
      <c r="G18" s="78"/>
      <c r="H18" s="78"/>
      <c r="I18" s="78"/>
      <c r="J18" s="78"/>
      <c r="K18" s="78"/>
      <c r="L18" s="78"/>
      <c r="M18" s="78"/>
      <c r="N18" s="78"/>
      <c r="O18" s="78"/>
      <c r="P18" s="4" t="s">
        <v>70</v>
      </c>
      <c r="Q18" s="2" t="s">
        <v>275</v>
      </c>
      <c r="R18" s="2"/>
      <c r="S18" s="2"/>
    </row>
    <row r="19" spans="1:21" ht="7.5" customHeight="1" x14ac:dyDescent="0.5"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ht="22.5" customHeight="1" x14ac:dyDescent="0.5">
      <c r="G20" s="23"/>
      <c r="H20" s="23"/>
      <c r="I20" s="23"/>
      <c r="J20" s="23"/>
      <c r="K20" s="23"/>
      <c r="L20" s="23"/>
      <c r="M20" s="23"/>
      <c r="N20" s="23"/>
      <c r="O20" s="23"/>
      <c r="P20" s="22"/>
    </row>
    <row r="21" spans="1:21" x14ac:dyDescent="0.4">
      <c r="A21" s="1" t="s">
        <v>318</v>
      </c>
    </row>
    <row r="22" spans="1:21" x14ac:dyDescent="0.4">
      <c r="A22" s="56" t="s">
        <v>277</v>
      </c>
      <c r="B22" s="56"/>
      <c r="C22" s="56"/>
      <c r="D22" s="56"/>
      <c r="E22" s="56"/>
      <c r="F22" s="56"/>
      <c r="G22" s="56" t="s">
        <v>315</v>
      </c>
      <c r="H22" s="56"/>
      <c r="I22" s="56"/>
      <c r="J22" s="56"/>
      <c r="K22" s="56"/>
      <c r="L22" s="56" t="s">
        <v>68</v>
      </c>
      <c r="M22" s="56"/>
      <c r="N22" s="56"/>
      <c r="O22" s="56"/>
      <c r="P22" s="56"/>
      <c r="Q22" s="56" t="s">
        <v>69</v>
      </c>
      <c r="R22" s="56"/>
      <c r="S22" s="56"/>
      <c r="T22" s="56"/>
      <c r="U22" s="56"/>
    </row>
    <row r="23" spans="1:21" ht="18.75" customHeight="1" x14ac:dyDescent="0.25">
      <c r="A23" s="66" t="s">
        <v>71</v>
      </c>
      <c r="B23" s="66"/>
      <c r="C23" s="66"/>
      <c r="D23" s="66"/>
      <c r="E23" s="66"/>
      <c r="F23" s="66"/>
      <c r="G23" s="51">
        <f>非課税!O217</f>
        <v>0</v>
      </c>
      <c r="H23" s="52"/>
      <c r="I23" s="52"/>
      <c r="J23" s="52"/>
      <c r="K23" s="52"/>
      <c r="L23" s="51">
        <f>'軽減8%用'!O217</f>
        <v>0</v>
      </c>
      <c r="M23" s="52"/>
      <c r="N23" s="52"/>
      <c r="O23" s="52"/>
      <c r="P23" s="53"/>
      <c r="Q23" s="54">
        <f>'新10%用'!O217</f>
        <v>0</v>
      </c>
      <c r="R23" s="54"/>
      <c r="S23" s="54"/>
      <c r="T23" s="54"/>
      <c r="U23" s="54"/>
    </row>
    <row r="24" spans="1:21" ht="18.75" customHeight="1" thickBot="1" x14ac:dyDescent="0.3">
      <c r="A24" s="55" t="s">
        <v>72</v>
      </c>
      <c r="B24" s="55"/>
      <c r="C24" s="55"/>
      <c r="D24" s="55"/>
      <c r="E24" s="55"/>
      <c r="F24" s="55"/>
      <c r="G24" s="62">
        <f>非課税!V217</f>
        <v>0</v>
      </c>
      <c r="H24" s="63"/>
      <c r="I24" s="63"/>
      <c r="J24" s="63"/>
      <c r="K24" s="63"/>
      <c r="L24" s="62">
        <f>'軽減8%用'!V217</f>
        <v>0</v>
      </c>
      <c r="M24" s="63"/>
      <c r="N24" s="63"/>
      <c r="O24" s="63"/>
      <c r="P24" s="64"/>
      <c r="Q24" s="65">
        <f>'新10%用'!V217</f>
        <v>0</v>
      </c>
      <c r="R24" s="65"/>
      <c r="S24" s="65"/>
      <c r="T24" s="65"/>
      <c r="U24" s="65"/>
    </row>
    <row r="25" spans="1:21" ht="18.75" customHeight="1" x14ac:dyDescent="0.25">
      <c r="A25" s="66" t="s">
        <v>73</v>
      </c>
      <c r="B25" s="66"/>
      <c r="C25" s="66"/>
      <c r="D25" s="66"/>
      <c r="E25" s="66"/>
      <c r="F25" s="66"/>
      <c r="G25" s="67">
        <f>非課税!AC217</f>
        <v>0</v>
      </c>
      <c r="H25" s="68"/>
      <c r="I25" s="68"/>
      <c r="J25" s="68"/>
      <c r="K25" s="68"/>
      <c r="L25" s="67">
        <f>'軽減8%用'!AC217</f>
        <v>0</v>
      </c>
      <c r="M25" s="68"/>
      <c r="N25" s="68"/>
      <c r="O25" s="68"/>
      <c r="P25" s="69"/>
      <c r="Q25" s="70">
        <f>'新10%用'!AC217</f>
        <v>0</v>
      </c>
      <c r="R25" s="70"/>
      <c r="S25" s="70"/>
      <c r="T25" s="70"/>
      <c r="U25" s="70"/>
    </row>
    <row r="26" spans="1:21" ht="3" customHeight="1" x14ac:dyDescent="0.4">
      <c r="A26" s="24"/>
      <c r="B26" s="24"/>
      <c r="C26" s="24"/>
      <c r="D26" s="24"/>
      <c r="E26" s="24"/>
    </row>
    <row r="27" spans="1:21" ht="18.75" customHeight="1" x14ac:dyDescent="0.25">
      <c r="A27" s="47"/>
      <c r="B27" s="47"/>
      <c r="C27" s="47"/>
      <c r="D27" s="47"/>
      <c r="E27" s="47"/>
      <c r="F27" s="47"/>
      <c r="L27" s="58" t="s">
        <v>263</v>
      </c>
      <c r="M27" s="58"/>
      <c r="N27" s="58"/>
      <c r="O27" s="58"/>
      <c r="P27" s="58"/>
      <c r="Q27" s="59">
        <f>SUM(G25:U25)</f>
        <v>0</v>
      </c>
      <c r="R27" s="59"/>
      <c r="S27" s="59"/>
      <c r="T27" s="59"/>
      <c r="U27" s="59"/>
    </row>
    <row r="28" spans="1:21" ht="18.75" customHeight="1" thickBot="1" x14ac:dyDescent="0.3">
      <c r="A28" s="47"/>
      <c r="B28" s="47"/>
      <c r="C28" s="47"/>
      <c r="D28" s="47"/>
      <c r="E28" s="47"/>
      <c r="F28" s="47"/>
      <c r="L28" s="112" t="s">
        <v>264</v>
      </c>
      <c r="M28" s="113"/>
      <c r="N28" s="113"/>
      <c r="O28" s="113"/>
      <c r="P28" s="114"/>
      <c r="Q28" s="115">
        <f>'新10%用'!AC218+'軽減8%用'!AC218+非課税!AC218</f>
        <v>0</v>
      </c>
      <c r="R28" s="115"/>
      <c r="S28" s="115"/>
      <c r="T28" s="115"/>
      <c r="U28" s="115"/>
    </row>
    <row r="29" spans="1:21" ht="18.75" customHeight="1" thickBot="1" x14ac:dyDescent="0.3">
      <c r="A29" s="47"/>
      <c r="B29" s="47"/>
      <c r="C29" s="47"/>
      <c r="D29" s="47"/>
      <c r="E29" s="47"/>
      <c r="F29" s="47"/>
      <c r="L29" s="94" t="s">
        <v>265</v>
      </c>
      <c r="M29" s="95"/>
      <c r="N29" s="95"/>
      <c r="O29" s="95"/>
      <c r="P29" s="96"/>
      <c r="Q29" s="97">
        <f>Q27-Q28</f>
        <v>0</v>
      </c>
      <c r="R29" s="98"/>
      <c r="S29" s="98"/>
      <c r="T29" s="98"/>
      <c r="U29" s="99"/>
    </row>
    <row r="30" spans="1:21" ht="7.5" customHeight="1" x14ac:dyDescent="0.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x14ac:dyDescent="0.4">
      <c r="A31" s="56" t="s">
        <v>278</v>
      </c>
      <c r="B31" s="56"/>
      <c r="C31" s="56"/>
      <c r="D31" s="56"/>
      <c r="E31" s="56"/>
      <c r="F31" s="56"/>
      <c r="G31" s="56" t="s">
        <v>315</v>
      </c>
      <c r="H31" s="56"/>
      <c r="I31" s="56"/>
      <c r="J31" s="56"/>
      <c r="K31" s="56"/>
      <c r="L31" s="56" t="s">
        <v>68</v>
      </c>
      <c r="M31" s="56"/>
      <c r="N31" s="56"/>
      <c r="O31" s="56"/>
      <c r="P31" s="56"/>
      <c r="Q31" s="56" t="s">
        <v>69</v>
      </c>
      <c r="R31" s="56"/>
      <c r="S31" s="56"/>
      <c r="T31" s="56"/>
      <c r="U31" s="56"/>
    </row>
    <row r="32" spans="1:21" ht="18.75" customHeight="1" x14ac:dyDescent="0.25">
      <c r="A32" s="66" t="s">
        <v>266</v>
      </c>
      <c r="B32" s="66"/>
      <c r="C32" s="66"/>
      <c r="D32" s="66"/>
      <c r="E32" s="66"/>
      <c r="F32" s="66"/>
      <c r="G32" s="67">
        <f>非課税!O220</f>
        <v>0</v>
      </c>
      <c r="H32" s="68"/>
      <c r="I32" s="68"/>
      <c r="J32" s="68"/>
      <c r="K32" s="68"/>
      <c r="L32" s="67">
        <f>'軽減8%用'!O220</f>
        <v>0</v>
      </c>
      <c r="M32" s="68"/>
      <c r="N32" s="68"/>
      <c r="O32" s="68"/>
      <c r="P32" s="69"/>
      <c r="Q32" s="89">
        <f>'新10%用'!O220</f>
        <v>0</v>
      </c>
      <c r="R32" s="89"/>
      <c r="S32" s="89"/>
      <c r="T32" s="89"/>
      <c r="U32" s="89"/>
    </row>
    <row r="33" spans="1:21" ht="18.75" customHeight="1" thickBot="1" x14ac:dyDescent="0.3">
      <c r="A33" s="55" t="s">
        <v>267</v>
      </c>
      <c r="B33" s="55"/>
      <c r="C33" s="55"/>
      <c r="D33" s="55"/>
      <c r="E33" s="55"/>
      <c r="F33" s="55"/>
      <c r="G33" s="90">
        <f>非課税!V220</f>
        <v>0</v>
      </c>
      <c r="H33" s="91"/>
      <c r="I33" s="91"/>
      <c r="J33" s="91"/>
      <c r="K33" s="91"/>
      <c r="L33" s="90">
        <f>'軽減8%用'!V220</f>
        <v>0</v>
      </c>
      <c r="M33" s="91"/>
      <c r="N33" s="91"/>
      <c r="O33" s="91"/>
      <c r="P33" s="92"/>
      <c r="Q33" s="93">
        <f>'新10%用'!V220</f>
        <v>0</v>
      </c>
      <c r="R33" s="93"/>
      <c r="S33" s="93"/>
      <c r="T33" s="93"/>
      <c r="U33" s="93"/>
    </row>
    <row r="34" spans="1:21" ht="18.75" customHeight="1" x14ac:dyDescent="0.25">
      <c r="A34" s="66" t="s">
        <v>268</v>
      </c>
      <c r="B34" s="66"/>
      <c r="C34" s="66"/>
      <c r="D34" s="66"/>
      <c r="E34" s="66"/>
      <c r="F34" s="66"/>
      <c r="G34" s="67">
        <f>非課税!AC220</f>
        <v>0</v>
      </c>
      <c r="H34" s="68"/>
      <c r="I34" s="68"/>
      <c r="J34" s="68"/>
      <c r="K34" s="68"/>
      <c r="L34" s="67">
        <f>'軽減8%用'!AC220</f>
        <v>0</v>
      </c>
      <c r="M34" s="68"/>
      <c r="N34" s="68"/>
      <c r="O34" s="68"/>
      <c r="P34" s="69"/>
      <c r="Q34" s="89">
        <f>'新10%用'!AC220</f>
        <v>0</v>
      </c>
      <c r="R34" s="89"/>
      <c r="S34" s="89"/>
      <c r="T34" s="89"/>
      <c r="U34" s="89"/>
    </row>
    <row r="35" spans="1:21" ht="4.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.75" customHeight="1" thickBot="1" x14ac:dyDescent="0.3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  <c r="L36" s="94" t="s">
        <v>280</v>
      </c>
      <c r="M36" s="95"/>
      <c r="N36" s="95"/>
      <c r="O36" s="95"/>
      <c r="P36" s="96"/>
      <c r="Q36" s="97">
        <f>SUM(G34:U34)</f>
        <v>0</v>
      </c>
      <c r="R36" s="98"/>
      <c r="S36" s="98"/>
      <c r="T36" s="98"/>
      <c r="U36" s="99"/>
    </row>
    <row r="37" spans="1:21" ht="7.5" customHeight="1" x14ac:dyDescent="0.4"/>
    <row r="38" spans="1:21" x14ac:dyDescent="0.4">
      <c r="A38" s="56" t="s">
        <v>279</v>
      </c>
      <c r="B38" s="56"/>
      <c r="C38" s="56"/>
      <c r="D38" s="56"/>
      <c r="E38" s="56"/>
      <c r="F38" s="56"/>
      <c r="G38" s="56" t="s">
        <v>315</v>
      </c>
      <c r="H38" s="56"/>
      <c r="I38" s="56"/>
      <c r="J38" s="56"/>
      <c r="K38" s="56"/>
      <c r="L38" s="56" t="s">
        <v>68</v>
      </c>
      <c r="M38" s="56"/>
      <c r="N38" s="56"/>
      <c r="O38" s="56"/>
      <c r="P38" s="56"/>
      <c r="Q38" s="56" t="s">
        <v>69</v>
      </c>
      <c r="R38" s="56"/>
      <c r="S38" s="56"/>
      <c r="T38" s="56"/>
      <c r="U38" s="56"/>
    </row>
    <row r="39" spans="1:21" ht="18.75" customHeight="1" x14ac:dyDescent="0.25">
      <c r="A39" s="117" t="s">
        <v>281</v>
      </c>
      <c r="B39" s="117"/>
      <c r="C39" s="117"/>
      <c r="D39" s="117"/>
      <c r="E39" s="117"/>
      <c r="F39" s="117"/>
      <c r="G39" s="88">
        <f>非課税!Q212</f>
        <v>0</v>
      </c>
      <c r="H39" s="88"/>
      <c r="I39" s="88"/>
      <c r="J39" s="88"/>
      <c r="K39" s="88"/>
      <c r="L39" s="88">
        <f>'軽減8%用'!Q212</f>
        <v>0</v>
      </c>
      <c r="M39" s="88"/>
      <c r="N39" s="88"/>
      <c r="O39" s="88"/>
      <c r="P39" s="88"/>
      <c r="Q39" s="88">
        <f>'新10%用'!Q212</f>
        <v>0</v>
      </c>
      <c r="R39" s="88"/>
      <c r="S39" s="88"/>
      <c r="T39" s="88"/>
      <c r="U39" s="88"/>
    </row>
    <row r="40" spans="1:21" ht="18.75" customHeight="1" thickBot="1" x14ac:dyDescent="0.3">
      <c r="A40" s="100" t="s">
        <v>300</v>
      </c>
      <c r="B40" s="100"/>
      <c r="C40" s="100"/>
      <c r="D40" s="100"/>
      <c r="E40" s="100"/>
      <c r="F40" s="100"/>
      <c r="G40" s="101">
        <f>非課税!Q213</f>
        <v>0</v>
      </c>
      <c r="H40" s="102"/>
      <c r="I40" s="102"/>
      <c r="J40" s="102"/>
      <c r="K40" s="102"/>
      <c r="L40" s="101">
        <f>'軽減8%用'!Q213</f>
        <v>0</v>
      </c>
      <c r="M40" s="102"/>
      <c r="N40" s="102"/>
      <c r="O40" s="102"/>
      <c r="P40" s="103"/>
      <c r="Q40" s="104">
        <f>'新10%用'!Q213</f>
        <v>0</v>
      </c>
      <c r="R40" s="104"/>
      <c r="S40" s="104"/>
      <c r="T40" s="104"/>
      <c r="U40" s="104"/>
    </row>
    <row r="41" spans="1:21" ht="18.75" customHeight="1" thickTop="1" x14ac:dyDescent="0.25">
      <c r="A41" s="79" t="s">
        <v>282</v>
      </c>
      <c r="B41" s="79"/>
      <c r="C41" s="79"/>
      <c r="D41" s="79"/>
      <c r="E41" s="79"/>
      <c r="F41" s="79"/>
      <c r="G41" s="109">
        <f>非課税!Q214</f>
        <v>0</v>
      </c>
      <c r="H41" s="110"/>
      <c r="I41" s="110"/>
      <c r="J41" s="110"/>
      <c r="K41" s="110"/>
      <c r="L41" s="109">
        <f>'軽減8%用'!O221</f>
        <v>0</v>
      </c>
      <c r="M41" s="110"/>
      <c r="N41" s="110"/>
      <c r="O41" s="110"/>
      <c r="P41" s="118"/>
      <c r="Q41" s="116">
        <f>'新10%用'!O221</f>
        <v>0</v>
      </c>
      <c r="R41" s="116"/>
      <c r="S41" s="116"/>
      <c r="T41" s="116"/>
      <c r="U41" s="116"/>
    </row>
    <row r="42" spans="1:21" ht="18.75" customHeight="1" thickBot="1" x14ac:dyDescent="0.3">
      <c r="A42" s="100" t="s">
        <v>283</v>
      </c>
      <c r="B42" s="100"/>
      <c r="C42" s="100"/>
      <c r="D42" s="100"/>
      <c r="E42" s="100"/>
      <c r="F42" s="100"/>
      <c r="G42" s="101">
        <f>非課税!V221</f>
        <v>0</v>
      </c>
      <c r="H42" s="102"/>
      <c r="I42" s="102"/>
      <c r="J42" s="102"/>
      <c r="K42" s="102"/>
      <c r="L42" s="101">
        <f>'軽減8%用'!V221</f>
        <v>0</v>
      </c>
      <c r="M42" s="102"/>
      <c r="N42" s="102"/>
      <c r="O42" s="102"/>
      <c r="P42" s="103"/>
      <c r="Q42" s="104">
        <f>'新10%用'!V221</f>
        <v>0</v>
      </c>
      <c r="R42" s="104"/>
      <c r="S42" s="104"/>
      <c r="T42" s="104"/>
      <c r="U42" s="104"/>
    </row>
    <row r="43" spans="1:21" ht="18.75" customHeight="1" thickTop="1" x14ac:dyDescent="0.25">
      <c r="A43" s="111" t="s">
        <v>284</v>
      </c>
      <c r="B43" s="111"/>
      <c r="C43" s="111"/>
      <c r="D43" s="111"/>
      <c r="E43" s="111"/>
      <c r="F43" s="111"/>
      <c r="G43" s="106">
        <f>非課税!AC221</f>
        <v>0</v>
      </c>
      <c r="H43" s="107"/>
      <c r="I43" s="107"/>
      <c r="J43" s="107"/>
      <c r="K43" s="107"/>
      <c r="L43" s="106">
        <f>'軽減8%用'!AC221</f>
        <v>0</v>
      </c>
      <c r="M43" s="107"/>
      <c r="N43" s="107"/>
      <c r="O43" s="107"/>
      <c r="P43" s="108"/>
      <c r="Q43" s="105">
        <f>'新10%用'!AC221</f>
        <v>0</v>
      </c>
      <c r="R43" s="105"/>
      <c r="S43" s="105"/>
      <c r="T43" s="105"/>
      <c r="U43" s="105"/>
    </row>
    <row r="44" spans="1:21" ht="3.75" customHeight="1" thickBot="1" x14ac:dyDescent="0.45">
      <c r="A44" s="24"/>
      <c r="B44" s="24"/>
      <c r="C44" s="24"/>
      <c r="D44" s="24"/>
      <c r="E44" s="24"/>
      <c r="F44" s="24"/>
    </row>
    <row r="45" spans="1:21" ht="18.75" customHeight="1" thickBot="1" x14ac:dyDescent="0.3">
      <c r="L45" s="94" t="s">
        <v>298</v>
      </c>
      <c r="M45" s="95"/>
      <c r="N45" s="95"/>
      <c r="O45" s="95"/>
      <c r="P45" s="96"/>
      <c r="Q45" s="97">
        <f>SUM(G43:U43)</f>
        <v>0</v>
      </c>
      <c r="R45" s="98"/>
      <c r="S45" s="98"/>
      <c r="T45" s="98"/>
      <c r="U45" s="99"/>
    </row>
    <row r="46" spans="1:21" ht="18.75" customHeight="1" x14ac:dyDescent="0.4">
      <c r="A46" s="1" t="s">
        <v>323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0"/>
  <sheetViews>
    <sheetView zoomScaleNormal="100" workbookViewId="0">
      <selection activeCell="AJ201" sqref="AJ201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8"/>
      <c r="T2" s="48"/>
      <c r="U2" s="48"/>
      <c r="V2" s="48"/>
      <c r="W2" s="48"/>
      <c r="X2" s="48"/>
      <c r="Y2" s="48"/>
      <c r="AB2" s="6"/>
      <c r="AC2" s="48"/>
      <c r="AD2" s="48"/>
      <c r="AE2" s="48"/>
      <c r="AF2" s="48"/>
      <c r="AG2" s="48"/>
      <c r="AH2" s="48"/>
      <c r="AI2" s="48"/>
    </row>
    <row r="3" spans="1:35" ht="3.75" customHeight="1" thickBot="1" x14ac:dyDescent="0.45"/>
    <row r="4" spans="1:35" ht="15" customHeight="1" thickBot="1" x14ac:dyDescent="0.45">
      <c r="A4" s="140" t="str">
        <f>合計請求書!A5</f>
        <v>九州地区　管理部</v>
      </c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8" t="s">
        <v>61</v>
      </c>
      <c r="Q4" s="8" t="s">
        <v>62</v>
      </c>
      <c r="R4" s="8" t="s">
        <v>8</v>
      </c>
      <c r="S4" s="8" t="s">
        <v>9</v>
      </c>
      <c r="T4" s="139" t="s">
        <v>269</v>
      </c>
      <c r="U4" s="139"/>
      <c r="V4" s="139"/>
      <c r="W4" s="13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297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F10" s="39"/>
      <c r="H10" s="42"/>
      <c r="I10" s="43" t="s">
        <v>312</v>
      </c>
      <c r="J10" s="43"/>
      <c r="K10" s="43"/>
      <c r="L10" s="43"/>
      <c r="M10" s="43"/>
      <c r="N10" s="119">
        <f>合計請求書!M14</f>
        <v>0</v>
      </c>
      <c r="O10" s="119"/>
      <c r="P10" s="119"/>
      <c r="Q10" s="119"/>
      <c r="R10" s="119"/>
      <c r="S10" s="119"/>
      <c r="T10" s="119"/>
      <c r="U10" s="43" t="s">
        <v>313</v>
      </c>
      <c r="V10" s="40"/>
      <c r="W10" s="41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>W13+N13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78" si="0">W14+N14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0"/>
        <v>0</v>
      </c>
      <c r="AD23" s="145"/>
      <c r="AE23" s="145"/>
      <c r="AF23" s="145"/>
      <c r="AG23" s="145"/>
      <c r="AH23" s="146"/>
    </row>
    <row r="24" spans="1:34" ht="15" hidden="1" customHeight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0"/>
        <v>0</v>
      </c>
      <c r="AD24" s="145"/>
      <c r="AE24" s="145"/>
      <c r="AF24" s="145"/>
      <c r="AG24" s="145"/>
      <c r="AH24" s="146"/>
    </row>
    <row r="25" spans="1:34" ht="15" hidden="1" customHeight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1">W25+N25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309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0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si="0"/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0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0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0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0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0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0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0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0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0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0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0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0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0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0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0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0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0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0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0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0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0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0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0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0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0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0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0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0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0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0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0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0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301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0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0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0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0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0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0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0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0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0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0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0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0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0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0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0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0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0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0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0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ref="AC79:AC139" si="2">W79+N79</f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si="2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25">
        <v>3968</v>
      </c>
      <c r="B92" s="125"/>
      <c r="C92" s="147" t="s">
        <v>149</v>
      </c>
      <c r="D92" s="148"/>
      <c r="E92" s="148"/>
      <c r="F92" s="148"/>
      <c r="G92" s="148"/>
      <c r="H92" s="148"/>
      <c r="I92" s="148"/>
      <c r="J92" s="149"/>
      <c r="K92" s="150"/>
      <c r="L92" s="150"/>
      <c r="M92" s="150"/>
      <c r="N92" s="151"/>
      <c r="O92" s="151"/>
      <c r="P92" s="151"/>
      <c r="Q92" s="151"/>
      <c r="R92" s="151"/>
      <c r="S92" s="151"/>
      <c r="T92" s="150"/>
      <c r="U92" s="150"/>
      <c r="V92" s="150"/>
      <c r="W92" s="151"/>
      <c r="X92" s="151"/>
      <c r="Y92" s="151"/>
      <c r="Z92" s="151"/>
      <c r="AA92" s="151"/>
      <c r="AB92" s="151"/>
      <c r="AC92" s="144">
        <f t="shared" si="2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2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2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2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2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2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2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2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2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2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2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2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2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2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2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2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2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2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2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2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2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2"/>
        <v>0</v>
      </c>
      <c r="AD113" s="158"/>
      <c r="AE113" s="158"/>
      <c r="AF113" s="158"/>
      <c r="AG113" s="158"/>
      <c r="AH113" s="159"/>
    </row>
    <row r="114" spans="1:34" hidden="1" outlineLevel="1" x14ac:dyDescent="0.4">
      <c r="A114" s="172">
        <v>5101</v>
      </c>
      <c r="B114" s="172"/>
      <c r="C114" s="173" t="s">
        <v>170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2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25">
        <v>5103</v>
      </c>
      <c r="B115" s="125"/>
      <c r="C115" s="147" t="s">
        <v>171</v>
      </c>
      <c r="D115" s="148"/>
      <c r="E115" s="148"/>
      <c r="F115" s="148"/>
      <c r="G115" s="148"/>
      <c r="H115" s="148"/>
      <c r="I115" s="148"/>
      <c r="J115" s="149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2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25">
        <v>5105</v>
      </c>
      <c r="B116" s="125"/>
      <c r="C116" s="147" t="s">
        <v>172</v>
      </c>
      <c r="D116" s="148"/>
      <c r="E116" s="148"/>
      <c r="F116" s="148"/>
      <c r="G116" s="148"/>
      <c r="H116" s="148"/>
      <c r="I116" s="148"/>
      <c r="J116" s="149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2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25">
        <v>5106</v>
      </c>
      <c r="B117" s="125"/>
      <c r="C117" s="147" t="s">
        <v>173</v>
      </c>
      <c r="D117" s="148"/>
      <c r="E117" s="148"/>
      <c r="F117" s="148"/>
      <c r="G117" s="148"/>
      <c r="H117" s="148"/>
      <c r="I117" s="148"/>
      <c r="J117" s="149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2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25">
        <v>5107</v>
      </c>
      <c r="B118" s="125"/>
      <c r="C118" s="147" t="s">
        <v>174</v>
      </c>
      <c r="D118" s="148"/>
      <c r="E118" s="148"/>
      <c r="F118" s="148"/>
      <c r="G118" s="148"/>
      <c r="H118" s="148"/>
      <c r="I118" s="148"/>
      <c r="J118" s="149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2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25">
        <v>5108</v>
      </c>
      <c r="B119" s="125"/>
      <c r="C119" s="147" t="s">
        <v>175</v>
      </c>
      <c r="D119" s="148"/>
      <c r="E119" s="148"/>
      <c r="F119" s="148"/>
      <c r="G119" s="148"/>
      <c r="H119" s="148"/>
      <c r="I119" s="148"/>
      <c r="J119" s="149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2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25">
        <v>5109</v>
      </c>
      <c r="B120" s="125"/>
      <c r="C120" s="147" t="s">
        <v>190</v>
      </c>
      <c r="D120" s="148"/>
      <c r="E120" s="148"/>
      <c r="F120" s="148"/>
      <c r="G120" s="148"/>
      <c r="H120" s="148"/>
      <c r="I120" s="148"/>
      <c r="J120" s="149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2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25">
        <v>5110</v>
      </c>
      <c r="B121" s="125"/>
      <c r="C121" s="147" t="s">
        <v>176</v>
      </c>
      <c r="D121" s="148"/>
      <c r="E121" s="148"/>
      <c r="F121" s="148"/>
      <c r="G121" s="148"/>
      <c r="H121" s="148"/>
      <c r="I121" s="148"/>
      <c r="J121" s="149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2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25">
        <v>5112</v>
      </c>
      <c r="B122" s="125"/>
      <c r="C122" s="147" t="s">
        <v>177</v>
      </c>
      <c r="D122" s="148"/>
      <c r="E122" s="148"/>
      <c r="F122" s="148"/>
      <c r="G122" s="148"/>
      <c r="H122" s="148"/>
      <c r="I122" s="148"/>
      <c r="J122" s="149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2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25">
        <v>5113</v>
      </c>
      <c r="B123" s="125"/>
      <c r="C123" s="147" t="s">
        <v>178</v>
      </c>
      <c r="D123" s="148"/>
      <c r="E123" s="148"/>
      <c r="F123" s="148"/>
      <c r="G123" s="148"/>
      <c r="H123" s="148"/>
      <c r="I123" s="148"/>
      <c r="J123" s="149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2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25">
        <v>5114</v>
      </c>
      <c r="B124" s="125"/>
      <c r="C124" s="147" t="s">
        <v>179</v>
      </c>
      <c r="D124" s="148"/>
      <c r="E124" s="148"/>
      <c r="F124" s="148"/>
      <c r="G124" s="148"/>
      <c r="H124" s="148"/>
      <c r="I124" s="148"/>
      <c r="J124" s="149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2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25">
        <v>5115</v>
      </c>
      <c r="B125" s="125"/>
      <c r="C125" s="147" t="s">
        <v>180</v>
      </c>
      <c r="D125" s="148"/>
      <c r="E125" s="148"/>
      <c r="F125" s="148"/>
      <c r="G125" s="148"/>
      <c r="H125" s="148"/>
      <c r="I125" s="148"/>
      <c r="J125" s="149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2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25">
        <v>5116</v>
      </c>
      <c r="B126" s="125"/>
      <c r="C126" s="147" t="s">
        <v>181</v>
      </c>
      <c r="D126" s="148"/>
      <c r="E126" s="148"/>
      <c r="F126" s="148"/>
      <c r="G126" s="148"/>
      <c r="H126" s="148"/>
      <c r="I126" s="148"/>
      <c r="J126" s="149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2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25">
        <v>5118</v>
      </c>
      <c r="B127" s="125"/>
      <c r="C127" s="147" t="s">
        <v>182</v>
      </c>
      <c r="D127" s="148"/>
      <c r="E127" s="148"/>
      <c r="F127" s="148"/>
      <c r="G127" s="148"/>
      <c r="H127" s="148"/>
      <c r="I127" s="148"/>
      <c r="J127" s="149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2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25">
        <v>5119</v>
      </c>
      <c r="B128" s="125"/>
      <c r="C128" s="147" t="s">
        <v>183</v>
      </c>
      <c r="D128" s="148"/>
      <c r="E128" s="148"/>
      <c r="F128" s="148"/>
      <c r="G128" s="148"/>
      <c r="H128" s="148"/>
      <c r="I128" s="148"/>
      <c r="J128" s="149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2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25">
        <v>5120</v>
      </c>
      <c r="B129" s="125"/>
      <c r="C129" s="147" t="s">
        <v>184</v>
      </c>
      <c r="D129" s="148"/>
      <c r="E129" s="148"/>
      <c r="F129" s="148"/>
      <c r="G129" s="148"/>
      <c r="H129" s="148"/>
      <c r="I129" s="148"/>
      <c r="J129" s="149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2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si="2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25">
        <v>5123</v>
      </c>
      <c r="B131" s="125"/>
      <c r="C131" s="147" t="s">
        <v>186</v>
      </c>
      <c r="D131" s="148"/>
      <c r="E131" s="148"/>
      <c r="F131" s="148"/>
      <c r="G131" s="148"/>
      <c r="H131" s="148"/>
      <c r="I131" s="148"/>
      <c r="J131" s="149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2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25">
        <v>5124</v>
      </c>
      <c r="B132" s="125"/>
      <c r="C132" s="147" t="s">
        <v>187</v>
      </c>
      <c r="D132" s="148"/>
      <c r="E132" s="148"/>
      <c r="F132" s="148"/>
      <c r="G132" s="148"/>
      <c r="H132" s="148"/>
      <c r="I132" s="148"/>
      <c r="J132" s="149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2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25">
        <v>5125</v>
      </c>
      <c r="B133" s="125"/>
      <c r="C133" s="147" t="s">
        <v>188</v>
      </c>
      <c r="D133" s="148"/>
      <c r="E133" s="148"/>
      <c r="F133" s="148"/>
      <c r="G133" s="148"/>
      <c r="H133" s="148"/>
      <c r="I133" s="148"/>
      <c r="J133" s="149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2"/>
        <v>0</v>
      </c>
      <c r="AD133" s="145"/>
      <c r="AE133" s="145"/>
      <c r="AF133" s="145"/>
      <c r="AG133" s="145"/>
      <c r="AH133" s="146"/>
    </row>
    <row r="134" spans="1:34" ht="15" collapsed="1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2"/>
        <v>0</v>
      </c>
      <c r="AD134" s="158"/>
      <c r="AE134" s="158"/>
      <c r="AF134" s="158"/>
      <c r="AG134" s="158"/>
      <c r="AH134" s="159"/>
    </row>
    <row r="135" spans="1:34" hidden="1" outlineLevel="1" x14ac:dyDescent="0.4">
      <c r="A135" s="172">
        <v>6099</v>
      </c>
      <c r="B135" s="172"/>
      <c r="C135" s="173" t="s">
        <v>191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2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25">
        <v>6171</v>
      </c>
      <c r="B136" s="125"/>
      <c r="C136" s="147" t="s">
        <v>192</v>
      </c>
      <c r="D136" s="148"/>
      <c r="E136" s="148"/>
      <c r="F136" s="148"/>
      <c r="G136" s="148"/>
      <c r="H136" s="148"/>
      <c r="I136" s="148"/>
      <c r="J136" s="149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2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25">
        <v>6172</v>
      </c>
      <c r="B137" s="125"/>
      <c r="C137" s="147" t="s">
        <v>193</v>
      </c>
      <c r="D137" s="148"/>
      <c r="E137" s="148"/>
      <c r="F137" s="148"/>
      <c r="G137" s="148"/>
      <c r="H137" s="148"/>
      <c r="I137" s="148"/>
      <c r="J137" s="149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2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25">
        <v>6173</v>
      </c>
      <c r="B138" s="125"/>
      <c r="C138" s="147" t="s">
        <v>194</v>
      </c>
      <c r="D138" s="148"/>
      <c r="E138" s="148"/>
      <c r="F138" s="148"/>
      <c r="G138" s="148"/>
      <c r="H138" s="148"/>
      <c r="I138" s="148"/>
      <c r="J138" s="149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2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25">
        <v>6174</v>
      </c>
      <c r="B139" s="125"/>
      <c r="C139" s="147" t="s">
        <v>195</v>
      </c>
      <c r="D139" s="148"/>
      <c r="E139" s="148"/>
      <c r="F139" s="148"/>
      <c r="G139" s="148"/>
      <c r="H139" s="148"/>
      <c r="I139" s="148"/>
      <c r="J139" s="149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2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25">
        <v>6175</v>
      </c>
      <c r="B140" s="125"/>
      <c r="C140" s="147" t="s">
        <v>196</v>
      </c>
      <c r="D140" s="148"/>
      <c r="E140" s="148"/>
      <c r="F140" s="148"/>
      <c r="G140" s="148"/>
      <c r="H140" s="148"/>
      <c r="I140" s="148"/>
      <c r="J140" s="149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ref="AC140:AC200" si="3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25">
        <v>6176</v>
      </c>
      <c r="B141" s="125"/>
      <c r="C141" s="147" t="s">
        <v>197</v>
      </c>
      <c r="D141" s="148"/>
      <c r="E141" s="148"/>
      <c r="F141" s="148"/>
      <c r="G141" s="148"/>
      <c r="H141" s="148"/>
      <c r="I141" s="148"/>
      <c r="J141" s="149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25">
        <v>6501</v>
      </c>
      <c r="B142" s="125"/>
      <c r="C142" s="147" t="s">
        <v>198</v>
      </c>
      <c r="D142" s="148"/>
      <c r="E142" s="148"/>
      <c r="F142" s="148"/>
      <c r="G142" s="148"/>
      <c r="H142" s="148"/>
      <c r="I142" s="148"/>
      <c r="J142" s="149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25">
        <v>6502</v>
      </c>
      <c r="B143" s="125"/>
      <c r="C143" s="147" t="s">
        <v>199</v>
      </c>
      <c r="D143" s="148"/>
      <c r="E143" s="148"/>
      <c r="F143" s="148"/>
      <c r="G143" s="148"/>
      <c r="H143" s="148"/>
      <c r="I143" s="148"/>
      <c r="J143" s="149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25">
        <v>6503</v>
      </c>
      <c r="B144" s="125"/>
      <c r="C144" s="147" t="s">
        <v>200</v>
      </c>
      <c r="D144" s="148"/>
      <c r="E144" s="148"/>
      <c r="F144" s="148"/>
      <c r="G144" s="148"/>
      <c r="H144" s="148"/>
      <c r="I144" s="148"/>
      <c r="J144" s="149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25">
        <v>6504</v>
      </c>
      <c r="B145" s="125"/>
      <c r="C145" s="147" t="s">
        <v>201</v>
      </c>
      <c r="D145" s="148"/>
      <c r="E145" s="148"/>
      <c r="F145" s="148"/>
      <c r="G145" s="148"/>
      <c r="H145" s="148"/>
      <c r="I145" s="148"/>
      <c r="J145" s="149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25">
        <v>6505</v>
      </c>
      <c r="B146" s="125"/>
      <c r="C146" s="147" t="s">
        <v>202</v>
      </c>
      <c r="D146" s="148"/>
      <c r="E146" s="148"/>
      <c r="F146" s="148"/>
      <c r="G146" s="148"/>
      <c r="H146" s="148"/>
      <c r="I146" s="148"/>
      <c r="J146" s="149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25">
        <v>6506</v>
      </c>
      <c r="B147" s="125"/>
      <c r="C147" s="147" t="s">
        <v>203</v>
      </c>
      <c r="D147" s="148"/>
      <c r="E147" s="148"/>
      <c r="F147" s="148"/>
      <c r="G147" s="148"/>
      <c r="H147" s="148"/>
      <c r="I147" s="148"/>
      <c r="J147" s="149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25">
        <v>6507</v>
      </c>
      <c r="B148" s="125"/>
      <c r="C148" s="147" t="s">
        <v>204</v>
      </c>
      <c r="D148" s="148"/>
      <c r="E148" s="148"/>
      <c r="F148" s="148"/>
      <c r="G148" s="148"/>
      <c r="H148" s="148"/>
      <c r="I148" s="148"/>
      <c r="J148" s="149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25">
        <v>6509</v>
      </c>
      <c r="B149" s="125"/>
      <c r="C149" s="147" t="s">
        <v>205</v>
      </c>
      <c r="D149" s="148"/>
      <c r="E149" s="148"/>
      <c r="F149" s="148"/>
      <c r="G149" s="148"/>
      <c r="H149" s="148"/>
      <c r="I149" s="148"/>
      <c r="J149" s="149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25">
        <v>6574</v>
      </c>
      <c r="B150" s="125"/>
      <c r="C150" s="147" t="s">
        <v>206</v>
      </c>
      <c r="D150" s="148"/>
      <c r="E150" s="148"/>
      <c r="F150" s="148"/>
      <c r="G150" s="148"/>
      <c r="H150" s="148"/>
      <c r="I150" s="148"/>
      <c r="J150" s="149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25">
        <v>6575</v>
      </c>
      <c r="B151" s="125"/>
      <c r="C151" s="147" t="s">
        <v>207</v>
      </c>
      <c r="D151" s="148"/>
      <c r="E151" s="148"/>
      <c r="F151" s="148"/>
      <c r="G151" s="148"/>
      <c r="H151" s="148"/>
      <c r="I151" s="148"/>
      <c r="J151" s="149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25">
        <v>6576</v>
      </c>
      <c r="B152" s="125"/>
      <c r="C152" s="147" t="s">
        <v>208</v>
      </c>
      <c r="D152" s="148"/>
      <c r="E152" s="148"/>
      <c r="F152" s="148"/>
      <c r="G152" s="148"/>
      <c r="H152" s="148"/>
      <c r="I152" s="148"/>
      <c r="J152" s="149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si="3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25">
        <v>6577</v>
      </c>
      <c r="B153" s="125"/>
      <c r="C153" s="147" t="s">
        <v>209</v>
      </c>
      <c r="D153" s="148"/>
      <c r="E153" s="148"/>
      <c r="F153" s="148"/>
      <c r="G153" s="148"/>
      <c r="H153" s="148"/>
      <c r="I153" s="148"/>
      <c r="J153" s="149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3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25">
        <v>6578</v>
      </c>
      <c r="B154" s="125"/>
      <c r="C154" s="147" t="s">
        <v>210</v>
      </c>
      <c r="D154" s="148"/>
      <c r="E154" s="148"/>
      <c r="F154" s="148"/>
      <c r="G154" s="148"/>
      <c r="H154" s="148"/>
      <c r="I154" s="148"/>
      <c r="J154" s="149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3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25">
        <v>6580</v>
      </c>
      <c r="B155" s="125"/>
      <c r="C155" s="147" t="s">
        <v>211</v>
      </c>
      <c r="D155" s="148"/>
      <c r="E155" s="148"/>
      <c r="F155" s="148"/>
      <c r="G155" s="148"/>
      <c r="H155" s="148"/>
      <c r="I155" s="148"/>
      <c r="J155" s="149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3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25">
        <v>6603</v>
      </c>
      <c r="B156" s="125"/>
      <c r="C156" s="147" t="s">
        <v>212</v>
      </c>
      <c r="D156" s="148"/>
      <c r="E156" s="148"/>
      <c r="F156" s="148"/>
      <c r="G156" s="148"/>
      <c r="H156" s="148"/>
      <c r="I156" s="148"/>
      <c r="J156" s="149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3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25">
        <v>6611</v>
      </c>
      <c r="B157" s="125"/>
      <c r="C157" s="147" t="s">
        <v>213</v>
      </c>
      <c r="D157" s="148"/>
      <c r="E157" s="148"/>
      <c r="F157" s="148"/>
      <c r="G157" s="148"/>
      <c r="H157" s="148"/>
      <c r="I157" s="148"/>
      <c r="J157" s="149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3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25">
        <v>6613</v>
      </c>
      <c r="B158" s="125"/>
      <c r="C158" s="147" t="s">
        <v>214</v>
      </c>
      <c r="D158" s="148"/>
      <c r="E158" s="148"/>
      <c r="F158" s="148"/>
      <c r="G158" s="148"/>
      <c r="H158" s="148"/>
      <c r="I158" s="148"/>
      <c r="J158" s="149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3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25">
        <v>6614</v>
      </c>
      <c r="B159" s="125"/>
      <c r="C159" s="147" t="s">
        <v>215</v>
      </c>
      <c r="D159" s="148"/>
      <c r="E159" s="148"/>
      <c r="F159" s="148"/>
      <c r="G159" s="148"/>
      <c r="H159" s="148"/>
      <c r="I159" s="148"/>
      <c r="J159" s="149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3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25">
        <v>6615</v>
      </c>
      <c r="B160" s="125"/>
      <c r="C160" s="147" t="s">
        <v>216</v>
      </c>
      <c r="D160" s="148"/>
      <c r="E160" s="148"/>
      <c r="F160" s="148"/>
      <c r="G160" s="148"/>
      <c r="H160" s="148"/>
      <c r="I160" s="148"/>
      <c r="J160" s="149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3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25">
        <v>6617</v>
      </c>
      <c r="B161" s="125"/>
      <c r="C161" s="147" t="s">
        <v>217</v>
      </c>
      <c r="D161" s="148"/>
      <c r="E161" s="148"/>
      <c r="F161" s="148"/>
      <c r="G161" s="148"/>
      <c r="H161" s="148"/>
      <c r="I161" s="148"/>
      <c r="J161" s="149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3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25">
        <v>6622</v>
      </c>
      <c r="B162" s="125"/>
      <c r="C162" s="147" t="s">
        <v>218</v>
      </c>
      <c r="D162" s="148"/>
      <c r="E162" s="148"/>
      <c r="F162" s="148"/>
      <c r="G162" s="148"/>
      <c r="H162" s="148"/>
      <c r="I162" s="148"/>
      <c r="J162" s="149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3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25">
        <v>6631</v>
      </c>
      <c r="B163" s="125"/>
      <c r="C163" s="147" t="s">
        <v>304</v>
      </c>
      <c r="D163" s="148"/>
      <c r="E163" s="148"/>
      <c r="F163" s="148"/>
      <c r="G163" s="148"/>
      <c r="H163" s="148"/>
      <c r="I163" s="148"/>
      <c r="J163" s="149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3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25">
        <v>6632</v>
      </c>
      <c r="B164" s="125"/>
      <c r="C164" s="147" t="s">
        <v>219</v>
      </c>
      <c r="D164" s="148"/>
      <c r="E164" s="148"/>
      <c r="F164" s="148"/>
      <c r="G164" s="148"/>
      <c r="H164" s="148"/>
      <c r="I164" s="148"/>
      <c r="J164" s="149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3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25">
        <v>6633</v>
      </c>
      <c r="B165" s="125"/>
      <c r="C165" s="147" t="s">
        <v>220</v>
      </c>
      <c r="D165" s="148"/>
      <c r="E165" s="148"/>
      <c r="F165" s="148"/>
      <c r="G165" s="148"/>
      <c r="H165" s="148"/>
      <c r="I165" s="148"/>
      <c r="J165" s="149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3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25">
        <v>6634</v>
      </c>
      <c r="B166" s="125"/>
      <c r="C166" s="147" t="s">
        <v>221</v>
      </c>
      <c r="D166" s="148"/>
      <c r="E166" s="148"/>
      <c r="F166" s="148"/>
      <c r="G166" s="148"/>
      <c r="H166" s="148"/>
      <c r="I166" s="148"/>
      <c r="J166" s="149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3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25">
        <v>6637</v>
      </c>
      <c r="B167" s="125"/>
      <c r="C167" s="147" t="s">
        <v>222</v>
      </c>
      <c r="D167" s="148"/>
      <c r="E167" s="148"/>
      <c r="F167" s="148"/>
      <c r="G167" s="148"/>
      <c r="H167" s="148"/>
      <c r="I167" s="148"/>
      <c r="J167" s="149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3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25">
        <v>6771</v>
      </c>
      <c r="B168" s="125"/>
      <c r="C168" s="147" t="s">
        <v>223</v>
      </c>
      <c r="D168" s="148"/>
      <c r="E168" s="148"/>
      <c r="F168" s="148"/>
      <c r="G168" s="148"/>
      <c r="H168" s="148"/>
      <c r="I168" s="148"/>
      <c r="J168" s="149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3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25">
        <v>6772</v>
      </c>
      <c r="B169" s="125"/>
      <c r="C169" s="147" t="s">
        <v>224</v>
      </c>
      <c r="D169" s="148"/>
      <c r="E169" s="148"/>
      <c r="F169" s="148"/>
      <c r="G169" s="148"/>
      <c r="H169" s="148"/>
      <c r="I169" s="148"/>
      <c r="J169" s="149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3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25">
        <v>6774</v>
      </c>
      <c r="B170" s="125"/>
      <c r="C170" s="147" t="s">
        <v>225</v>
      </c>
      <c r="D170" s="148"/>
      <c r="E170" s="148"/>
      <c r="F170" s="148"/>
      <c r="G170" s="148"/>
      <c r="H170" s="148"/>
      <c r="I170" s="148"/>
      <c r="J170" s="149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3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25">
        <v>6775</v>
      </c>
      <c r="B171" s="125"/>
      <c r="C171" s="147" t="s">
        <v>226</v>
      </c>
      <c r="D171" s="148"/>
      <c r="E171" s="148"/>
      <c r="F171" s="148"/>
      <c r="G171" s="148"/>
      <c r="H171" s="148"/>
      <c r="I171" s="148"/>
      <c r="J171" s="149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3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25">
        <v>6776</v>
      </c>
      <c r="B172" s="125"/>
      <c r="C172" s="147" t="s">
        <v>227</v>
      </c>
      <c r="D172" s="148"/>
      <c r="E172" s="148"/>
      <c r="F172" s="148"/>
      <c r="G172" s="148"/>
      <c r="H172" s="148"/>
      <c r="I172" s="148"/>
      <c r="J172" s="149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3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25">
        <v>6777</v>
      </c>
      <c r="B173" s="125"/>
      <c r="C173" s="147" t="s">
        <v>228</v>
      </c>
      <c r="D173" s="148"/>
      <c r="E173" s="148"/>
      <c r="F173" s="148"/>
      <c r="G173" s="148"/>
      <c r="H173" s="148"/>
      <c r="I173" s="148"/>
      <c r="J173" s="149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3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25">
        <v>6778</v>
      </c>
      <c r="B174" s="125"/>
      <c r="C174" s="147" t="s">
        <v>311</v>
      </c>
      <c r="D174" s="148"/>
      <c r="E174" s="148"/>
      <c r="F174" s="148"/>
      <c r="G174" s="148"/>
      <c r="H174" s="148"/>
      <c r="I174" s="148"/>
      <c r="J174" s="149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3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25">
        <v>6780</v>
      </c>
      <c r="B175" s="125"/>
      <c r="C175" s="147" t="s">
        <v>230</v>
      </c>
      <c r="D175" s="148"/>
      <c r="E175" s="148"/>
      <c r="F175" s="148"/>
      <c r="G175" s="148"/>
      <c r="H175" s="148"/>
      <c r="I175" s="148"/>
      <c r="J175" s="149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3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25">
        <v>6781</v>
      </c>
      <c r="B176" s="125"/>
      <c r="C176" s="147" t="s">
        <v>231</v>
      </c>
      <c r="D176" s="148"/>
      <c r="E176" s="148"/>
      <c r="F176" s="148"/>
      <c r="G176" s="148"/>
      <c r="H176" s="148"/>
      <c r="I176" s="148"/>
      <c r="J176" s="149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3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25">
        <v>6782</v>
      </c>
      <c r="B177" s="125"/>
      <c r="C177" s="147" t="s">
        <v>232</v>
      </c>
      <c r="D177" s="148"/>
      <c r="E177" s="148"/>
      <c r="F177" s="148"/>
      <c r="G177" s="148"/>
      <c r="H177" s="148"/>
      <c r="I177" s="148"/>
      <c r="J177" s="149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3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25">
        <v>6783</v>
      </c>
      <c r="B178" s="125"/>
      <c r="C178" s="147" t="s">
        <v>233</v>
      </c>
      <c r="D178" s="148"/>
      <c r="E178" s="148"/>
      <c r="F178" s="148"/>
      <c r="G178" s="148"/>
      <c r="H178" s="148"/>
      <c r="I178" s="148"/>
      <c r="J178" s="149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3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25">
        <v>6887</v>
      </c>
      <c r="B179" s="125"/>
      <c r="C179" s="147" t="s">
        <v>234</v>
      </c>
      <c r="D179" s="148"/>
      <c r="E179" s="148"/>
      <c r="F179" s="148"/>
      <c r="G179" s="148"/>
      <c r="H179" s="148"/>
      <c r="I179" s="148"/>
      <c r="J179" s="149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3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25">
        <v>6889</v>
      </c>
      <c r="B180" s="125"/>
      <c r="C180" s="147" t="s">
        <v>235</v>
      </c>
      <c r="D180" s="148"/>
      <c r="E180" s="148"/>
      <c r="F180" s="148"/>
      <c r="G180" s="148"/>
      <c r="H180" s="148"/>
      <c r="I180" s="148"/>
      <c r="J180" s="149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3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25">
        <v>6890</v>
      </c>
      <c r="B181" s="125"/>
      <c r="C181" s="147" t="s">
        <v>236</v>
      </c>
      <c r="D181" s="148"/>
      <c r="E181" s="148"/>
      <c r="F181" s="148"/>
      <c r="G181" s="148"/>
      <c r="H181" s="148"/>
      <c r="I181" s="148"/>
      <c r="J181" s="149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3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25">
        <v>6891</v>
      </c>
      <c r="B182" s="125"/>
      <c r="C182" s="147" t="s">
        <v>237</v>
      </c>
      <c r="D182" s="148"/>
      <c r="E182" s="148"/>
      <c r="F182" s="148"/>
      <c r="G182" s="148"/>
      <c r="H182" s="148"/>
      <c r="I182" s="148"/>
      <c r="J182" s="149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3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3"/>
        <v>0</v>
      </c>
      <c r="AD183" s="158"/>
      <c r="AE183" s="158"/>
      <c r="AF183" s="158"/>
      <c r="AG183" s="158"/>
      <c r="AH183" s="159"/>
    </row>
    <row r="184" spans="1:34" outlineLevel="1" x14ac:dyDescent="0.4">
      <c r="A184" s="125">
        <v>9172</v>
      </c>
      <c r="B184" s="125"/>
      <c r="C184" s="147" t="s">
        <v>238</v>
      </c>
      <c r="D184" s="148"/>
      <c r="E184" s="148"/>
      <c r="F184" s="148"/>
      <c r="G184" s="148"/>
      <c r="H184" s="148"/>
      <c r="I184" s="148"/>
      <c r="J184" s="149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3"/>
        <v>0</v>
      </c>
      <c r="AD184" s="145"/>
      <c r="AE184" s="145"/>
      <c r="AF184" s="145"/>
      <c r="AG184" s="145"/>
      <c r="AH184" s="146"/>
    </row>
    <row r="185" spans="1:34" outlineLevel="1" x14ac:dyDescent="0.4">
      <c r="A185" s="125">
        <v>9173</v>
      </c>
      <c r="B185" s="125"/>
      <c r="C185" s="147" t="s">
        <v>239</v>
      </c>
      <c r="D185" s="148"/>
      <c r="E185" s="148"/>
      <c r="F185" s="148"/>
      <c r="G185" s="148"/>
      <c r="H185" s="148"/>
      <c r="I185" s="148"/>
      <c r="J185" s="149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3"/>
        <v>0</v>
      </c>
      <c r="AD185" s="145"/>
      <c r="AE185" s="145"/>
      <c r="AF185" s="145"/>
      <c r="AG185" s="145"/>
      <c r="AH185" s="146"/>
    </row>
    <row r="186" spans="1:34" outlineLevel="1" x14ac:dyDescent="0.4">
      <c r="A186" s="125">
        <v>9174</v>
      </c>
      <c r="B186" s="125"/>
      <c r="C186" s="147" t="s">
        <v>240</v>
      </c>
      <c r="D186" s="148"/>
      <c r="E186" s="148"/>
      <c r="F186" s="148"/>
      <c r="G186" s="148"/>
      <c r="H186" s="148"/>
      <c r="I186" s="148"/>
      <c r="J186" s="149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3"/>
        <v>0</v>
      </c>
      <c r="AD186" s="145"/>
      <c r="AE186" s="145"/>
      <c r="AF186" s="145"/>
      <c r="AG186" s="145"/>
      <c r="AH186" s="146"/>
    </row>
    <row r="187" spans="1:34" outlineLevel="1" x14ac:dyDescent="0.4">
      <c r="A187" s="125">
        <v>9175</v>
      </c>
      <c r="B187" s="125"/>
      <c r="C187" s="147" t="s">
        <v>241</v>
      </c>
      <c r="D187" s="148"/>
      <c r="E187" s="148"/>
      <c r="F187" s="148"/>
      <c r="G187" s="148"/>
      <c r="H187" s="148"/>
      <c r="I187" s="148"/>
      <c r="J187" s="149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3"/>
        <v>0</v>
      </c>
      <c r="AD187" s="145"/>
      <c r="AE187" s="145"/>
      <c r="AF187" s="145"/>
      <c r="AG187" s="145"/>
      <c r="AH187" s="146"/>
    </row>
    <row r="188" spans="1:34" outlineLevel="1" x14ac:dyDescent="0.4">
      <c r="A188" s="125">
        <v>9176</v>
      </c>
      <c r="B188" s="125"/>
      <c r="C188" s="147" t="s">
        <v>242</v>
      </c>
      <c r="D188" s="148"/>
      <c r="E188" s="148"/>
      <c r="F188" s="148"/>
      <c r="G188" s="148"/>
      <c r="H188" s="148"/>
      <c r="I188" s="148"/>
      <c r="J188" s="149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3"/>
        <v>0</v>
      </c>
      <c r="AD188" s="145"/>
      <c r="AE188" s="145"/>
      <c r="AF188" s="145"/>
      <c r="AG188" s="145"/>
      <c r="AH188" s="146"/>
    </row>
    <row r="189" spans="1:34" outlineLevel="1" x14ac:dyDescent="0.4">
      <c r="A189" s="125">
        <v>9177</v>
      </c>
      <c r="B189" s="125"/>
      <c r="C189" s="147" t="s">
        <v>243</v>
      </c>
      <c r="D189" s="148"/>
      <c r="E189" s="148"/>
      <c r="F189" s="148"/>
      <c r="G189" s="148"/>
      <c r="H189" s="148"/>
      <c r="I189" s="148"/>
      <c r="J189" s="149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3"/>
        <v>0</v>
      </c>
      <c r="AD189" s="145"/>
      <c r="AE189" s="145"/>
      <c r="AF189" s="145"/>
      <c r="AG189" s="145"/>
      <c r="AH189" s="146"/>
    </row>
    <row r="190" spans="1:34" outlineLevel="1" x14ac:dyDescent="0.4">
      <c r="A190" s="125">
        <v>9178</v>
      </c>
      <c r="B190" s="125"/>
      <c r="C190" s="147" t="s">
        <v>244</v>
      </c>
      <c r="D190" s="148"/>
      <c r="E190" s="148"/>
      <c r="F190" s="148"/>
      <c r="G190" s="148"/>
      <c r="H190" s="148"/>
      <c r="I190" s="148"/>
      <c r="J190" s="149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3"/>
        <v>0</v>
      </c>
      <c r="AD190" s="145"/>
      <c r="AE190" s="145"/>
      <c r="AF190" s="145"/>
      <c r="AG190" s="145"/>
      <c r="AH190" s="146"/>
    </row>
    <row r="191" spans="1:34" outlineLevel="1" x14ac:dyDescent="0.4">
      <c r="A191" s="125">
        <v>9181</v>
      </c>
      <c r="B191" s="125"/>
      <c r="C191" s="147" t="s">
        <v>245</v>
      </c>
      <c r="D191" s="148"/>
      <c r="E191" s="148"/>
      <c r="F191" s="148"/>
      <c r="G191" s="148"/>
      <c r="H191" s="148"/>
      <c r="I191" s="148"/>
      <c r="J191" s="149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3"/>
        <v>0</v>
      </c>
      <c r="AD191" s="145"/>
      <c r="AE191" s="145"/>
      <c r="AF191" s="145"/>
      <c r="AG191" s="145"/>
      <c r="AH191" s="146"/>
    </row>
    <row r="192" spans="1:34" outlineLevel="1" x14ac:dyDescent="0.4">
      <c r="A192" s="125">
        <v>9182</v>
      </c>
      <c r="B192" s="125"/>
      <c r="C192" s="147" t="s">
        <v>246</v>
      </c>
      <c r="D192" s="148"/>
      <c r="E192" s="148"/>
      <c r="F192" s="148"/>
      <c r="G192" s="148"/>
      <c r="H192" s="148"/>
      <c r="I192" s="148"/>
      <c r="J192" s="149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3"/>
        <v>0</v>
      </c>
      <c r="AD192" s="145"/>
      <c r="AE192" s="145"/>
      <c r="AF192" s="145"/>
      <c r="AG192" s="145"/>
      <c r="AH192" s="146"/>
    </row>
    <row r="193" spans="1:34" outlineLevel="1" x14ac:dyDescent="0.4">
      <c r="A193" s="125">
        <v>9183</v>
      </c>
      <c r="B193" s="125"/>
      <c r="C193" s="147" t="s">
        <v>247</v>
      </c>
      <c r="D193" s="148"/>
      <c r="E193" s="148"/>
      <c r="F193" s="148"/>
      <c r="G193" s="148"/>
      <c r="H193" s="148"/>
      <c r="I193" s="148"/>
      <c r="J193" s="149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3"/>
        <v>0</v>
      </c>
      <c r="AD193" s="145"/>
      <c r="AE193" s="145"/>
      <c r="AF193" s="145"/>
      <c r="AG193" s="145"/>
      <c r="AH193" s="146"/>
    </row>
    <row r="194" spans="1:34" outlineLevel="1" x14ac:dyDescent="0.4">
      <c r="A194" s="125">
        <v>9184</v>
      </c>
      <c r="B194" s="125"/>
      <c r="C194" s="147" t="s">
        <v>248</v>
      </c>
      <c r="D194" s="148"/>
      <c r="E194" s="148"/>
      <c r="F194" s="148"/>
      <c r="G194" s="148"/>
      <c r="H194" s="148"/>
      <c r="I194" s="148"/>
      <c r="J194" s="149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3"/>
        <v>0</v>
      </c>
      <c r="AD194" s="145"/>
      <c r="AE194" s="145"/>
      <c r="AF194" s="145"/>
      <c r="AG194" s="145"/>
      <c r="AH194" s="146"/>
    </row>
    <row r="195" spans="1:34" outlineLevel="1" x14ac:dyDescent="0.4">
      <c r="A195" s="125">
        <v>9185</v>
      </c>
      <c r="B195" s="125"/>
      <c r="C195" s="147" t="s">
        <v>249</v>
      </c>
      <c r="D195" s="148"/>
      <c r="E195" s="148"/>
      <c r="F195" s="148"/>
      <c r="G195" s="148"/>
      <c r="H195" s="148"/>
      <c r="I195" s="148"/>
      <c r="J195" s="149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3"/>
        <v>0</v>
      </c>
      <c r="AD195" s="145"/>
      <c r="AE195" s="145"/>
      <c r="AF195" s="145"/>
      <c r="AG195" s="145"/>
      <c r="AH195" s="146"/>
    </row>
    <row r="196" spans="1:34" outlineLevel="1" x14ac:dyDescent="0.4">
      <c r="A196" s="125">
        <v>9186</v>
      </c>
      <c r="B196" s="125"/>
      <c r="C196" s="147" t="s">
        <v>250</v>
      </c>
      <c r="D196" s="148"/>
      <c r="E196" s="148"/>
      <c r="F196" s="148"/>
      <c r="G196" s="148"/>
      <c r="H196" s="148"/>
      <c r="I196" s="148"/>
      <c r="J196" s="149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3"/>
        <v>0</v>
      </c>
      <c r="AD196" s="145"/>
      <c r="AE196" s="145"/>
      <c r="AF196" s="145"/>
      <c r="AG196" s="145"/>
      <c r="AH196" s="146"/>
    </row>
    <row r="197" spans="1:34" outlineLevel="1" x14ac:dyDescent="0.4">
      <c r="A197" s="125">
        <v>9187</v>
      </c>
      <c r="B197" s="125"/>
      <c r="C197" s="147" t="s">
        <v>251</v>
      </c>
      <c r="D197" s="148"/>
      <c r="E197" s="148"/>
      <c r="F197" s="148"/>
      <c r="G197" s="148"/>
      <c r="H197" s="148"/>
      <c r="I197" s="148"/>
      <c r="J197" s="149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3"/>
        <v>0</v>
      </c>
      <c r="AD197" s="145"/>
      <c r="AE197" s="145"/>
      <c r="AF197" s="145"/>
      <c r="AG197" s="145"/>
      <c r="AH197" s="146"/>
    </row>
    <row r="198" spans="1:34" outlineLevel="1" x14ac:dyDescent="0.4">
      <c r="A198" s="125">
        <v>9188</v>
      </c>
      <c r="B198" s="125"/>
      <c r="C198" s="147" t="s">
        <v>252</v>
      </c>
      <c r="D198" s="148"/>
      <c r="E198" s="148"/>
      <c r="F198" s="148"/>
      <c r="G198" s="148"/>
      <c r="H198" s="148"/>
      <c r="I198" s="148"/>
      <c r="J198" s="149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3"/>
        <v>0</v>
      </c>
      <c r="AD198" s="145"/>
      <c r="AE198" s="145"/>
      <c r="AF198" s="145"/>
      <c r="AG198" s="145"/>
      <c r="AH198" s="146"/>
    </row>
    <row r="199" spans="1:34" outlineLevel="1" x14ac:dyDescent="0.4">
      <c r="A199" s="125">
        <v>9189</v>
      </c>
      <c r="B199" s="125"/>
      <c r="C199" s="147" t="s">
        <v>253</v>
      </c>
      <c r="D199" s="148"/>
      <c r="E199" s="148"/>
      <c r="F199" s="148"/>
      <c r="G199" s="148"/>
      <c r="H199" s="148"/>
      <c r="I199" s="148"/>
      <c r="J199" s="149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3"/>
        <v>0</v>
      </c>
      <c r="AD199" s="145"/>
      <c r="AE199" s="145"/>
      <c r="AF199" s="145"/>
      <c r="AG199" s="145"/>
      <c r="AH199" s="146"/>
    </row>
    <row r="200" spans="1:34" outlineLevel="1" x14ac:dyDescent="0.4">
      <c r="A200" s="125">
        <v>9190</v>
      </c>
      <c r="B200" s="125"/>
      <c r="C200" s="147" t="s">
        <v>254</v>
      </c>
      <c r="D200" s="148"/>
      <c r="E200" s="148"/>
      <c r="F200" s="148"/>
      <c r="G200" s="148"/>
      <c r="H200" s="148"/>
      <c r="I200" s="148"/>
      <c r="J200" s="149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3"/>
        <v>0</v>
      </c>
      <c r="AD200" s="145"/>
      <c r="AE200" s="145"/>
      <c r="AF200" s="145"/>
      <c r="AG200" s="145"/>
      <c r="AH200" s="146"/>
    </row>
    <row r="201" spans="1:34" outlineLevel="1" x14ac:dyDescent="0.4">
      <c r="A201" s="125">
        <v>9191</v>
      </c>
      <c r="B201" s="125"/>
      <c r="C201" s="147" t="s">
        <v>255</v>
      </c>
      <c r="D201" s="148"/>
      <c r="E201" s="148"/>
      <c r="F201" s="148"/>
      <c r="G201" s="148"/>
      <c r="H201" s="148"/>
      <c r="I201" s="148"/>
      <c r="J201" s="149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ref="AC201:AC210" si="4">W201+N201</f>
        <v>0</v>
      </c>
      <c r="AD201" s="145"/>
      <c r="AE201" s="145"/>
      <c r="AF201" s="145"/>
      <c r="AG201" s="145"/>
      <c r="AH201" s="146"/>
    </row>
    <row r="202" spans="1:34" outlineLevel="1" x14ac:dyDescent="0.4">
      <c r="A202" s="125">
        <v>9193</v>
      </c>
      <c r="B202" s="125"/>
      <c r="C202" s="147" t="s">
        <v>256</v>
      </c>
      <c r="D202" s="148"/>
      <c r="E202" s="148"/>
      <c r="F202" s="148"/>
      <c r="G202" s="148"/>
      <c r="H202" s="148"/>
      <c r="I202" s="148"/>
      <c r="J202" s="149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4"/>
        <v>0</v>
      </c>
      <c r="AD202" s="145"/>
      <c r="AE202" s="145"/>
      <c r="AF202" s="145"/>
      <c r="AG202" s="145"/>
      <c r="AH202" s="146"/>
    </row>
    <row r="203" spans="1:34" outlineLevel="1" x14ac:dyDescent="0.4">
      <c r="A203" s="125">
        <v>9195</v>
      </c>
      <c r="B203" s="125"/>
      <c r="C203" s="147" t="s">
        <v>257</v>
      </c>
      <c r="D203" s="148"/>
      <c r="E203" s="148"/>
      <c r="F203" s="148"/>
      <c r="G203" s="148"/>
      <c r="H203" s="148"/>
      <c r="I203" s="148"/>
      <c r="J203" s="149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4"/>
        <v>0</v>
      </c>
      <c r="AD203" s="145"/>
      <c r="AE203" s="145"/>
      <c r="AF203" s="145"/>
      <c r="AG203" s="145"/>
      <c r="AH203" s="146"/>
    </row>
    <row r="204" spans="1:34" outlineLevel="1" x14ac:dyDescent="0.4">
      <c r="A204" s="125">
        <v>9196</v>
      </c>
      <c r="B204" s="125"/>
      <c r="C204" s="147" t="s">
        <v>258</v>
      </c>
      <c r="D204" s="148"/>
      <c r="E204" s="148"/>
      <c r="F204" s="148"/>
      <c r="G204" s="148"/>
      <c r="H204" s="148"/>
      <c r="I204" s="148"/>
      <c r="J204" s="149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4"/>
        <v>0</v>
      </c>
      <c r="AD204" s="145"/>
      <c r="AE204" s="145"/>
      <c r="AF204" s="145"/>
      <c r="AG204" s="145"/>
      <c r="AH204" s="146"/>
    </row>
    <row r="205" spans="1:34" outlineLevel="1" x14ac:dyDescent="0.4">
      <c r="A205" s="125">
        <v>9197</v>
      </c>
      <c r="B205" s="125"/>
      <c r="C205" s="147" t="s">
        <v>259</v>
      </c>
      <c r="D205" s="148"/>
      <c r="E205" s="148"/>
      <c r="F205" s="148"/>
      <c r="G205" s="148"/>
      <c r="H205" s="148"/>
      <c r="I205" s="148"/>
      <c r="J205" s="149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4"/>
        <v>0</v>
      </c>
      <c r="AD205" s="145"/>
      <c r="AE205" s="145"/>
      <c r="AF205" s="145"/>
      <c r="AG205" s="145"/>
      <c r="AH205" s="146"/>
    </row>
    <row r="206" spans="1:34" outlineLevel="1" x14ac:dyDescent="0.4">
      <c r="A206" s="125">
        <v>9198</v>
      </c>
      <c r="B206" s="125"/>
      <c r="C206" s="147" t="s">
        <v>260</v>
      </c>
      <c r="D206" s="148"/>
      <c r="E206" s="148"/>
      <c r="F206" s="148"/>
      <c r="G206" s="148"/>
      <c r="H206" s="148"/>
      <c r="I206" s="148"/>
      <c r="J206" s="149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4"/>
        <v>0</v>
      </c>
      <c r="AD206" s="145"/>
      <c r="AE206" s="145"/>
      <c r="AF206" s="145"/>
      <c r="AG206" s="145"/>
      <c r="AH206" s="146"/>
    </row>
    <row r="207" spans="1:34" ht="15" outlineLevel="1" thickBot="1" x14ac:dyDescent="0.45">
      <c r="A207" s="160">
        <v>9199</v>
      </c>
      <c r="B207" s="160"/>
      <c r="C207" s="161" t="s">
        <v>261</v>
      </c>
      <c r="D207" s="162"/>
      <c r="E207" s="162"/>
      <c r="F207" s="162"/>
      <c r="G207" s="162"/>
      <c r="H207" s="162"/>
      <c r="I207" s="162"/>
      <c r="J207" s="163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4"/>
        <v>0</v>
      </c>
      <c r="AD207" s="167"/>
      <c r="AE207" s="167"/>
      <c r="AF207" s="167"/>
      <c r="AG207" s="167"/>
      <c r="AH207" s="168"/>
    </row>
    <row r="208" spans="1:34" ht="15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4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4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 t="shared" si="4"/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44</v>
      </c>
      <c r="P216" s="189"/>
      <c r="Q216" s="189"/>
      <c r="R216" s="189"/>
      <c r="S216" s="189"/>
      <c r="T216" s="189"/>
      <c r="U216" s="189"/>
      <c r="V216" s="189" t="s">
        <v>63</v>
      </c>
      <c r="W216" s="189"/>
      <c r="X216" s="189"/>
      <c r="Y216" s="189"/>
      <c r="Z216" s="189"/>
      <c r="AA216" s="189"/>
      <c r="AB216" s="189"/>
      <c r="AC216" s="189" t="s">
        <v>45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196"/>
      <c r="P217" s="196"/>
      <c r="Q217" s="196"/>
      <c r="R217" s="196"/>
      <c r="S217" s="196"/>
      <c r="T217" s="196"/>
      <c r="U217" s="196"/>
      <c r="V217" s="194">
        <f>INT(O217*10%)</f>
        <v>0</v>
      </c>
      <c r="W217" s="194"/>
      <c r="X217" s="194"/>
      <c r="Y217" s="194"/>
      <c r="Z217" s="194"/>
      <c r="AA217" s="194"/>
      <c r="AB217" s="194"/>
      <c r="AC217" s="194">
        <f>O217+V217</f>
        <v>0</v>
      </c>
      <c r="AD217" s="194"/>
      <c r="AE217" s="194"/>
      <c r="AF217" s="194"/>
      <c r="AG217" s="194"/>
      <c r="AH217" s="194"/>
      <c r="AI217" s="19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7"/>
      <c r="AD218" s="197"/>
      <c r="AE218" s="197"/>
      <c r="AF218" s="197"/>
      <c r="AG218" s="197"/>
      <c r="AH218" s="197"/>
      <c r="AI218" s="197"/>
    </row>
    <row r="219" spans="1:35" ht="15" customHeight="1" x14ac:dyDescent="0.4">
      <c r="G219" s="6" t="s">
        <v>50</v>
      </c>
      <c r="H219" s="5" t="s">
        <v>51</v>
      </c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>
        <f>AC217-AC218</f>
        <v>0</v>
      </c>
      <c r="AD219" s="191"/>
      <c r="AE219" s="191"/>
      <c r="AF219" s="191"/>
      <c r="AG219" s="191"/>
      <c r="AH219" s="191"/>
      <c r="AI219" s="191"/>
    </row>
    <row r="220" spans="1:35" ht="15" customHeight="1" x14ac:dyDescent="0.4">
      <c r="G220" s="5" t="s">
        <v>52</v>
      </c>
      <c r="H220" s="5" t="s">
        <v>53</v>
      </c>
      <c r="O220" s="193"/>
      <c r="P220" s="193"/>
      <c r="Q220" s="193"/>
      <c r="R220" s="193"/>
      <c r="S220" s="193"/>
      <c r="T220" s="193"/>
      <c r="U220" s="193"/>
      <c r="V220" s="194">
        <f>INT(O220*10%)</f>
        <v>0</v>
      </c>
      <c r="W220" s="194"/>
      <c r="X220" s="194"/>
      <c r="Y220" s="194"/>
      <c r="Z220" s="194"/>
      <c r="AA220" s="194"/>
      <c r="AB220" s="194"/>
      <c r="AC220" s="195">
        <f>O220+V220</f>
        <v>0</v>
      </c>
      <c r="AD220" s="195"/>
      <c r="AE220" s="195"/>
      <c r="AF220" s="195"/>
      <c r="AG220" s="195"/>
      <c r="AH220" s="195"/>
      <c r="AI220" s="19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90">
        <f>Q214</f>
        <v>0</v>
      </c>
      <c r="P221" s="190"/>
      <c r="Q221" s="190"/>
      <c r="R221" s="190"/>
      <c r="S221" s="190"/>
      <c r="T221" s="190"/>
      <c r="U221" s="190"/>
      <c r="V221" s="190">
        <f>INT(O221*10%)</f>
        <v>0</v>
      </c>
      <c r="W221" s="190"/>
      <c r="X221" s="190"/>
      <c r="Y221" s="190"/>
      <c r="Z221" s="190"/>
      <c r="AA221" s="190"/>
      <c r="AB221" s="190"/>
      <c r="AC221" s="190">
        <f>O221+V221</f>
        <v>0</v>
      </c>
      <c r="AD221" s="190"/>
      <c r="AE221" s="190"/>
      <c r="AF221" s="190"/>
      <c r="AG221" s="190"/>
      <c r="AH221" s="190"/>
      <c r="AI221" s="190"/>
    </row>
    <row r="222" spans="1:35" ht="30" customHeight="1" x14ac:dyDescent="0.4">
      <c r="G222" s="6" t="s">
        <v>56</v>
      </c>
      <c r="H222" s="18" t="s">
        <v>57</v>
      </c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2">
        <f>AC219+AC220+AC221</f>
        <v>0</v>
      </c>
      <c r="AD222" s="192"/>
      <c r="AE222" s="192"/>
      <c r="AF222" s="192"/>
      <c r="AG222" s="192"/>
      <c r="AH222" s="192"/>
      <c r="AI222" s="19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2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/>
    <row r="4" spans="1:35" ht="15" customHeight="1" thickBot="1" x14ac:dyDescent="0.45">
      <c r="A4" s="140" t="str">
        <f>合計請求書!A5</f>
        <v>九州地区　管理部</v>
      </c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0">
        <v>8</v>
      </c>
      <c r="V4" s="20" t="s">
        <v>11</v>
      </c>
      <c r="W4" s="20" t="s">
        <v>12</v>
      </c>
      <c r="X4" s="20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297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198">
        <f>合計請求書!M14</f>
        <v>0</v>
      </c>
      <c r="O10" s="198"/>
      <c r="P10" s="198"/>
      <c r="Q10" s="198"/>
      <c r="R10" s="198"/>
      <c r="S10" s="198"/>
      <c r="T10" s="198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>N13+W13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26" si="0">N14+W14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0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0"/>
        <v>0</v>
      </c>
      <c r="AD24" s="145"/>
      <c r="AE24" s="145"/>
      <c r="AF24" s="145"/>
      <c r="AG24" s="145"/>
      <c r="AH24" s="146"/>
    </row>
    <row r="25" spans="1:34" hidden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1">N25+W25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310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0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ref="AC27:AC90" si="2">N27+W27</f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2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2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2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2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2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2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2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2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2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2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2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2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2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2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2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2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2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2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2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2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2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2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2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2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2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2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2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2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2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2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2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2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302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2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2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2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2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2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2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2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2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2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2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2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2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2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2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2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2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2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2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2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ref="AC91:AC151" si="3">N91+W91</f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36">
        <v>3968</v>
      </c>
      <c r="B92" s="138"/>
      <c r="C92" s="147" t="s">
        <v>149</v>
      </c>
      <c r="D92" s="148"/>
      <c r="E92" s="148"/>
      <c r="F92" s="148"/>
      <c r="G92" s="148"/>
      <c r="H92" s="148"/>
      <c r="I92" s="148"/>
      <c r="J92" s="149"/>
      <c r="K92" s="199"/>
      <c r="L92" s="200"/>
      <c r="M92" s="201"/>
      <c r="N92" s="202"/>
      <c r="O92" s="203"/>
      <c r="P92" s="203"/>
      <c r="Q92" s="203"/>
      <c r="R92" s="203"/>
      <c r="S92" s="204"/>
      <c r="T92" s="199"/>
      <c r="U92" s="200"/>
      <c r="V92" s="201"/>
      <c r="W92" s="202"/>
      <c r="X92" s="203"/>
      <c r="Y92" s="203"/>
      <c r="Z92" s="203"/>
      <c r="AA92" s="203"/>
      <c r="AB92" s="204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3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3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3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3"/>
        <v>0</v>
      </c>
      <c r="AD113" s="158"/>
      <c r="AE113" s="158"/>
      <c r="AF113" s="158"/>
      <c r="AG113" s="158"/>
      <c r="AH113" s="159"/>
    </row>
    <row r="114" spans="1:34" hidden="1" outlineLevel="1" x14ac:dyDescent="0.4">
      <c r="A114" s="172">
        <v>5101</v>
      </c>
      <c r="B114" s="172"/>
      <c r="C114" s="206" t="s">
        <v>170</v>
      </c>
      <c r="D114" s="206"/>
      <c r="E114" s="206"/>
      <c r="F114" s="206"/>
      <c r="G114" s="206"/>
      <c r="H114" s="206"/>
      <c r="I114" s="206"/>
      <c r="J114" s="206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25">
        <v>5103</v>
      </c>
      <c r="B115" s="125"/>
      <c r="C115" s="205" t="s">
        <v>171</v>
      </c>
      <c r="D115" s="205"/>
      <c r="E115" s="205"/>
      <c r="F115" s="205"/>
      <c r="G115" s="205"/>
      <c r="H115" s="205"/>
      <c r="I115" s="205"/>
      <c r="J115" s="205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3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25">
        <v>5105</v>
      </c>
      <c r="B116" s="125"/>
      <c r="C116" s="205" t="s">
        <v>172</v>
      </c>
      <c r="D116" s="205"/>
      <c r="E116" s="205"/>
      <c r="F116" s="205"/>
      <c r="G116" s="205"/>
      <c r="H116" s="205"/>
      <c r="I116" s="205"/>
      <c r="J116" s="205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3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25">
        <v>5106</v>
      </c>
      <c r="B117" s="125"/>
      <c r="C117" s="205" t="s">
        <v>173</v>
      </c>
      <c r="D117" s="205"/>
      <c r="E117" s="205"/>
      <c r="F117" s="205"/>
      <c r="G117" s="205"/>
      <c r="H117" s="205"/>
      <c r="I117" s="205"/>
      <c r="J117" s="205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3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25">
        <v>5107</v>
      </c>
      <c r="B118" s="125"/>
      <c r="C118" s="205" t="s">
        <v>174</v>
      </c>
      <c r="D118" s="205"/>
      <c r="E118" s="205"/>
      <c r="F118" s="205"/>
      <c r="G118" s="205"/>
      <c r="H118" s="205"/>
      <c r="I118" s="205"/>
      <c r="J118" s="205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3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25">
        <v>5108</v>
      </c>
      <c r="B119" s="125"/>
      <c r="C119" s="205" t="s">
        <v>175</v>
      </c>
      <c r="D119" s="205"/>
      <c r="E119" s="205"/>
      <c r="F119" s="205"/>
      <c r="G119" s="205"/>
      <c r="H119" s="205"/>
      <c r="I119" s="205"/>
      <c r="J119" s="205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3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25">
        <v>5109</v>
      </c>
      <c r="B120" s="125"/>
      <c r="C120" s="205" t="s">
        <v>189</v>
      </c>
      <c r="D120" s="205"/>
      <c r="E120" s="205"/>
      <c r="F120" s="205"/>
      <c r="G120" s="205"/>
      <c r="H120" s="205"/>
      <c r="I120" s="205"/>
      <c r="J120" s="205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3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25">
        <v>5110</v>
      </c>
      <c r="B121" s="125"/>
      <c r="C121" s="205" t="s">
        <v>176</v>
      </c>
      <c r="D121" s="205"/>
      <c r="E121" s="205"/>
      <c r="F121" s="205"/>
      <c r="G121" s="205"/>
      <c r="H121" s="205"/>
      <c r="I121" s="205"/>
      <c r="J121" s="205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3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25">
        <v>5112</v>
      </c>
      <c r="B122" s="125"/>
      <c r="C122" s="205" t="s">
        <v>177</v>
      </c>
      <c r="D122" s="205"/>
      <c r="E122" s="205"/>
      <c r="F122" s="205"/>
      <c r="G122" s="205"/>
      <c r="H122" s="205"/>
      <c r="I122" s="205"/>
      <c r="J122" s="205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3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25">
        <v>5113</v>
      </c>
      <c r="B123" s="125"/>
      <c r="C123" s="205" t="s">
        <v>178</v>
      </c>
      <c r="D123" s="205"/>
      <c r="E123" s="205"/>
      <c r="F123" s="205"/>
      <c r="G123" s="205"/>
      <c r="H123" s="205"/>
      <c r="I123" s="205"/>
      <c r="J123" s="205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3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25">
        <v>5114</v>
      </c>
      <c r="B124" s="125"/>
      <c r="C124" s="205" t="s">
        <v>179</v>
      </c>
      <c r="D124" s="205"/>
      <c r="E124" s="205"/>
      <c r="F124" s="205"/>
      <c r="G124" s="205"/>
      <c r="H124" s="205"/>
      <c r="I124" s="205"/>
      <c r="J124" s="205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3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25">
        <v>5115</v>
      </c>
      <c r="B125" s="125"/>
      <c r="C125" s="205" t="s">
        <v>180</v>
      </c>
      <c r="D125" s="205"/>
      <c r="E125" s="205"/>
      <c r="F125" s="205"/>
      <c r="G125" s="205"/>
      <c r="H125" s="205"/>
      <c r="I125" s="205"/>
      <c r="J125" s="205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3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25">
        <v>5116</v>
      </c>
      <c r="B126" s="125"/>
      <c r="C126" s="205" t="s">
        <v>181</v>
      </c>
      <c r="D126" s="205"/>
      <c r="E126" s="205"/>
      <c r="F126" s="205"/>
      <c r="G126" s="205"/>
      <c r="H126" s="205"/>
      <c r="I126" s="205"/>
      <c r="J126" s="205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3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25">
        <v>5118</v>
      </c>
      <c r="B127" s="125"/>
      <c r="C127" s="205" t="s">
        <v>182</v>
      </c>
      <c r="D127" s="205"/>
      <c r="E127" s="205"/>
      <c r="F127" s="205"/>
      <c r="G127" s="205"/>
      <c r="H127" s="205"/>
      <c r="I127" s="205"/>
      <c r="J127" s="205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3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25">
        <v>5119</v>
      </c>
      <c r="B128" s="125"/>
      <c r="C128" s="205" t="s">
        <v>183</v>
      </c>
      <c r="D128" s="205"/>
      <c r="E128" s="205"/>
      <c r="F128" s="205"/>
      <c r="G128" s="205"/>
      <c r="H128" s="205"/>
      <c r="I128" s="205"/>
      <c r="J128" s="205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3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25">
        <v>5120</v>
      </c>
      <c r="B129" s="125"/>
      <c r="C129" s="205" t="s">
        <v>184</v>
      </c>
      <c r="D129" s="205"/>
      <c r="E129" s="205"/>
      <c r="F129" s="205"/>
      <c r="G129" s="205"/>
      <c r="H129" s="205"/>
      <c r="I129" s="205"/>
      <c r="J129" s="205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3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ref="AC130" si="4">W130+N130</f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25">
        <v>5123</v>
      </c>
      <c r="B131" s="125"/>
      <c r="C131" s="205" t="s">
        <v>186</v>
      </c>
      <c r="D131" s="205"/>
      <c r="E131" s="205"/>
      <c r="F131" s="205"/>
      <c r="G131" s="205"/>
      <c r="H131" s="205"/>
      <c r="I131" s="205"/>
      <c r="J131" s="205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3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25">
        <v>5124</v>
      </c>
      <c r="B132" s="125"/>
      <c r="C132" s="205" t="s">
        <v>187</v>
      </c>
      <c r="D132" s="205"/>
      <c r="E132" s="205"/>
      <c r="F132" s="205"/>
      <c r="G132" s="205"/>
      <c r="H132" s="205"/>
      <c r="I132" s="205"/>
      <c r="J132" s="205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25">
        <v>5125</v>
      </c>
      <c r="B133" s="125"/>
      <c r="C133" s="205" t="s">
        <v>188</v>
      </c>
      <c r="D133" s="205"/>
      <c r="E133" s="205"/>
      <c r="F133" s="205"/>
      <c r="G133" s="205"/>
      <c r="H133" s="205"/>
      <c r="I133" s="205"/>
      <c r="J133" s="205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3"/>
        <v>0</v>
      </c>
      <c r="AD133" s="145"/>
      <c r="AE133" s="145"/>
      <c r="AF133" s="145"/>
      <c r="AG133" s="145"/>
      <c r="AH133" s="146"/>
    </row>
    <row r="134" spans="1:34" ht="15" collapsed="1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3"/>
        <v>0</v>
      </c>
      <c r="AD134" s="158"/>
      <c r="AE134" s="158"/>
      <c r="AF134" s="158"/>
      <c r="AG134" s="158"/>
      <c r="AH134" s="159"/>
    </row>
    <row r="135" spans="1:34" hidden="1" outlineLevel="1" x14ac:dyDescent="0.4">
      <c r="A135" s="172">
        <v>6099</v>
      </c>
      <c r="B135" s="172"/>
      <c r="C135" s="206" t="s">
        <v>191</v>
      </c>
      <c r="D135" s="206"/>
      <c r="E135" s="206"/>
      <c r="F135" s="206"/>
      <c r="G135" s="206"/>
      <c r="H135" s="206"/>
      <c r="I135" s="206"/>
      <c r="J135" s="206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25">
        <v>6171</v>
      </c>
      <c r="B136" s="125"/>
      <c r="C136" s="205" t="s">
        <v>192</v>
      </c>
      <c r="D136" s="205"/>
      <c r="E136" s="205"/>
      <c r="F136" s="205"/>
      <c r="G136" s="205"/>
      <c r="H136" s="205"/>
      <c r="I136" s="205"/>
      <c r="J136" s="205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25">
        <v>6172</v>
      </c>
      <c r="B137" s="125"/>
      <c r="C137" s="205" t="s">
        <v>193</v>
      </c>
      <c r="D137" s="205"/>
      <c r="E137" s="205"/>
      <c r="F137" s="205"/>
      <c r="G137" s="205"/>
      <c r="H137" s="205"/>
      <c r="I137" s="205"/>
      <c r="J137" s="205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25">
        <v>6173</v>
      </c>
      <c r="B138" s="125"/>
      <c r="C138" s="205" t="s">
        <v>194</v>
      </c>
      <c r="D138" s="205"/>
      <c r="E138" s="205"/>
      <c r="F138" s="205"/>
      <c r="G138" s="205"/>
      <c r="H138" s="205"/>
      <c r="I138" s="205"/>
      <c r="J138" s="205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25">
        <v>6174</v>
      </c>
      <c r="B139" s="125"/>
      <c r="C139" s="205" t="s">
        <v>195</v>
      </c>
      <c r="D139" s="205"/>
      <c r="E139" s="205"/>
      <c r="F139" s="205"/>
      <c r="G139" s="205"/>
      <c r="H139" s="205"/>
      <c r="I139" s="205"/>
      <c r="J139" s="205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25">
        <v>6175</v>
      </c>
      <c r="B140" s="125"/>
      <c r="C140" s="205" t="s">
        <v>196</v>
      </c>
      <c r="D140" s="205"/>
      <c r="E140" s="205"/>
      <c r="F140" s="205"/>
      <c r="G140" s="205"/>
      <c r="H140" s="205"/>
      <c r="I140" s="205"/>
      <c r="J140" s="205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si="3"/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25">
        <v>6176</v>
      </c>
      <c r="B141" s="125"/>
      <c r="C141" s="205" t="s">
        <v>197</v>
      </c>
      <c r="D141" s="205"/>
      <c r="E141" s="205"/>
      <c r="F141" s="205"/>
      <c r="G141" s="205"/>
      <c r="H141" s="205"/>
      <c r="I141" s="205"/>
      <c r="J141" s="205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25">
        <v>6501</v>
      </c>
      <c r="B142" s="125"/>
      <c r="C142" s="205" t="s">
        <v>198</v>
      </c>
      <c r="D142" s="205"/>
      <c r="E142" s="205"/>
      <c r="F142" s="205"/>
      <c r="G142" s="205"/>
      <c r="H142" s="205"/>
      <c r="I142" s="205"/>
      <c r="J142" s="205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25">
        <v>6502</v>
      </c>
      <c r="B143" s="125"/>
      <c r="C143" s="205" t="s">
        <v>199</v>
      </c>
      <c r="D143" s="205"/>
      <c r="E143" s="205"/>
      <c r="F143" s="205"/>
      <c r="G143" s="205"/>
      <c r="H143" s="205"/>
      <c r="I143" s="205"/>
      <c r="J143" s="205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25">
        <v>6503</v>
      </c>
      <c r="B144" s="125"/>
      <c r="C144" s="205" t="s">
        <v>200</v>
      </c>
      <c r="D144" s="205"/>
      <c r="E144" s="205"/>
      <c r="F144" s="205"/>
      <c r="G144" s="205"/>
      <c r="H144" s="205"/>
      <c r="I144" s="205"/>
      <c r="J144" s="205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25">
        <v>6504</v>
      </c>
      <c r="B145" s="125"/>
      <c r="C145" s="205" t="s">
        <v>201</v>
      </c>
      <c r="D145" s="205"/>
      <c r="E145" s="205"/>
      <c r="F145" s="205"/>
      <c r="G145" s="205"/>
      <c r="H145" s="205"/>
      <c r="I145" s="205"/>
      <c r="J145" s="205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25">
        <v>6505</v>
      </c>
      <c r="B146" s="125"/>
      <c r="C146" s="205" t="s">
        <v>202</v>
      </c>
      <c r="D146" s="205"/>
      <c r="E146" s="205"/>
      <c r="F146" s="205"/>
      <c r="G146" s="205"/>
      <c r="H146" s="205"/>
      <c r="I146" s="205"/>
      <c r="J146" s="205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25">
        <v>6506</v>
      </c>
      <c r="B147" s="125"/>
      <c r="C147" s="205" t="s">
        <v>203</v>
      </c>
      <c r="D147" s="205"/>
      <c r="E147" s="205"/>
      <c r="F147" s="205"/>
      <c r="G147" s="205"/>
      <c r="H147" s="205"/>
      <c r="I147" s="205"/>
      <c r="J147" s="205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25">
        <v>6507</v>
      </c>
      <c r="B148" s="125"/>
      <c r="C148" s="205" t="s">
        <v>204</v>
      </c>
      <c r="D148" s="205"/>
      <c r="E148" s="205"/>
      <c r="F148" s="205"/>
      <c r="G148" s="205"/>
      <c r="H148" s="205"/>
      <c r="I148" s="205"/>
      <c r="J148" s="205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25">
        <v>6509</v>
      </c>
      <c r="B149" s="125"/>
      <c r="C149" s="205" t="s">
        <v>205</v>
      </c>
      <c r="D149" s="205"/>
      <c r="E149" s="205"/>
      <c r="F149" s="205"/>
      <c r="G149" s="205"/>
      <c r="H149" s="205"/>
      <c r="I149" s="205"/>
      <c r="J149" s="205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25">
        <v>6574</v>
      </c>
      <c r="B150" s="125"/>
      <c r="C150" s="205" t="s">
        <v>206</v>
      </c>
      <c r="D150" s="205"/>
      <c r="E150" s="205"/>
      <c r="F150" s="205"/>
      <c r="G150" s="205"/>
      <c r="H150" s="205"/>
      <c r="I150" s="205"/>
      <c r="J150" s="205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25">
        <v>6575</v>
      </c>
      <c r="B151" s="125"/>
      <c r="C151" s="205" t="s">
        <v>207</v>
      </c>
      <c r="D151" s="205"/>
      <c r="E151" s="205"/>
      <c r="F151" s="205"/>
      <c r="G151" s="205"/>
      <c r="H151" s="205"/>
      <c r="I151" s="205"/>
      <c r="J151" s="205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25">
        <v>6576</v>
      </c>
      <c r="B152" s="125"/>
      <c r="C152" s="205" t="s">
        <v>208</v>
      </c>
      <c r="D152" s="205"/>
      <c r="E152" s="205"/>
      <c r="F152" s="205"/>
      <c r="G152" s="205"/>
      <c r="H152" s="205"/>
      <c r="I152" s="205"/>
      <c r="J152" s="205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ref="AC152:AC210" si="5">N152+W152</f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25">
        <v>6577</v>
      </c>
      <c r="B153" s="125"/>
      <c r="C153" s="205" t="s">
        <v>209</v>
      </c>
      <c r="D153" s="205"/>
      <c r="E153" s="205"/>
      <c r="F153" s="205"/>
      <c r="G153" s="205"/>
      <c r="H153" s="205"/>
      <c r="I153" s="205"/>
      <c r="J153" s="205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5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25">
        <v>6578</v>
      </c>
      <c r="B154" s="125"/>
      <c r="C154" s="205" t="s">
        <v>210</v>
      </c>
      <c r="D154" s="205"/>
      <c r="E154" s="205"/>
      <c r="F154" s="205"/>
      <c r="G154" s="205"/>
      <c r="H154" s="205"/>
      <c r="I154" s="205"/>
      <c r="J154" s="205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5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25">
        <v>6580</v>
      </c>
      <c r="B155" s="125"/>
      <c r="C155" s="205" t="s">
        <v>211</v>
      </c>
      <c r="D155" s="205"/>
      <c r="E155" s="205"/>
      <c r="F155" s="205"/>
      <c r="G155" s="205"/>
      <c r="H155" s="205"/>
      <c r="I155" s="205"/>
      <c r="J155" s="205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5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25">
        <v>6603</v>
      </c>
      <c r="B156" s="125"/>
      <c r="C156" s="205" t="s">
        <v>212</v>
      </c>
      <c r="D156" s="205"/>
      <c r="E156" s="205"/>
      <c r="F156" s="205"/>
      <c r="G156" s="205"/>
      <c r="H156" s="205"/>
      <c r="I156" s="205"/>
      <c r="J156" s="205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5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25">
        <v>6611</v>
      </c>
      <c r="B157" s="125"/>
      <c r="C157" s="205" t="s">
        <v>213</v>
      </c>
      <c r="D157" s="205"/>
      <c r="E157" s="205"/>
      <c r="F157" s="205"/>
      <c r="G157" s="205"/>
      <c r="H157" s="205"/>
      <c r="I157" s="205"/>
      <c r="J157" s="205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5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25">
        <v>6613</v>
      </c>
      <c r="B158" s="125"/>
      <c r="C158" s="205" t="s">
        <v>214</v>
      </c>
      <c r="D158" s="205"/>
      <c r="E158" s="205"/>
      <c r="F158" s="205"/>
      <c r="G158" s="205"/>
      <c r="H158" s="205"/>
      <c r="I158" s="205"/>
      <c r="J158" s="205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5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25">
        <v>6614</v>
      </c>
      <c r="B159" s="125"/>
      <c r="C159" s="205" t="s">
        <v>215</v>
      </c>
      <c r="D159" s="205"/>
      <c r="E159" s="205"/>
      <c r="F159" s="205"/>
      <c r="G159" s="205"/>
      <c r="H159" s="205"/>
      <c r="I159" s="205"/>
      <c r="J159" s="205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5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25">
        <v>6615</v>
      </c>
      <c r="B160" s="125"/>
      <c r="C160" s="205" t="s">
        <v>216</v>
      </c>
      <c r="D160" s="205"/>
      <c r="E160" s="205"/>
      <c r="F160" s="205"/>
      <c r="G160" s="205"/>
      <c r="H160" s="205"/>
      <c r="I160" s="205"/>
      <c r="J160" s="205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5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25">
        <v>6617</v>
      </c>
      <c r="B161" s="125"/>
      <c r="C161" s="205" t="s">
        <v>217</v>
      </c>
      <c r="D161" s="205"/>
      <c r="E161" s="205"/>
      <c r="F161" s="205"/>
      <c r="G161" s="205"/>
      <c r="H161" s="205"/>
      <c r="I161" s="205"/>
      <c r="J161" s="205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5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25">
        <v>6622</v>
      </c>
      <c r="B162" s="125"/>
      <c r="C162" s="205" t="s">
        <v>218</v>
      </c>
      <c r="D162" s="205"/>
      <c r="E162" s="205"/>
      <c r="F162" s="205"/>
      <c r="G162" s="205"/>
      <c r="H162" s="205"/>
      <c r="I162" s="205"/>
      <c r="J162" s="205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5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25">
        <v>6631</v>
      </c>
      <c r="B163" s="125"/>
      <c r="C163" s="205" t="s">
        <v>305</v>
      </c>
      <c r="D163" s="205"/>
      <c r="E163" s="205"/>
      <c r="F163" s="205"/>
      <c r="G163" s="205"/>
      <c r="H163" s="205"/>
      <c r="I163" s="205"/>
      <c r="J163" s="205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5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25">
        <v>6632</v>
      </c>
      <c r="B164" s="125"/>
      <c r="C164" s="205" t="s">
        <v>219</v>
      </c>
      <c r="D164" s="205"/>
      <c r="E164" s="205"/>
      <c r="F164" s="205"/>
      <c r="G164" s="205"/>
      <c r="H164" s="205"/>
      <c r="I164" s="205"/>
      <c r="J164" s="205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5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25">
        <v>6633</v>
      </c>
      <c r="B165" s="125"/>
      <c r="C165" s="205" t="s">
        <v>220</v>
      </c>
      <c r="D165" s="205"/>
      <c r="E165" s="205"/>
      <c r="F165" s="205"/>
      <c r="G165" s="205"/>
      <c r="H165" s="205"/>
      <c r="I165" s="205"/>
      <c r="J165" s="205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5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25">
        <v>6634</v>
      </c>
      <c r="B166" s="125"/>
      <c r="C166" s="205" t="s">
        <v>221</v>
      </c>
      <c r="D166" s="205"/>
      <c r="E166" s="205"/>
      <c r="F166" s="205"/>
      <c r="G166" s="205"/>
      <c r="H166" s="205"/>
      <c r="I166" s="205"/>
      <c r="J166" s="205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5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25">
        <v>6637</v>
      </c>
      <c r="B167" s="125"/>
      <c r="C167" s="205" t="s">
        <v>222</v>
      </c>
      <c r="D167" s="205"/>
      <c r="E167" s="205"/>
      <c r="F167" s="205"/>
      <c r="G167" s="205"/>
      <c r="H167" s="205"/>
      <c r="I167" s="205"/>
      <c r="J167" s="205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5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25">
        <v>6771</v>
      </c>
      <c r="B168" s="125"/>
      <c r="C168" s="205" t="s">
        <v>223</v>
      </c>
      <c r="D168" s="205"/>
      <c r="E168" s="205"/>
      <c r="F168" s="205"/>
      <c r="G168" s="205"/>
      <c r="H168" s="205"/>
      <c r="I168" s="205"/>
      <c r="J168" s="205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5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25">
        <v>6772</v>
      </c>
      <c r="B169" s="125"/>
      <c r="C169" s="205" t="s">
        <v>224</v>
      </c>
      <c r="D169" s="205"/>
      <c r="E169" s="205"/>
      <c r="F169" s="205"/>
      <c r="G169" s="205"/>
      <c r="H169" s="205"/>
      <c r="I169" s="205"/>
      <c r="J169" s="205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5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25">
        <v>6774</v>
      </c>
      <c r="B170" s="125"/>
      <c r="C170" s="205" t="s">
        <v>225</v>
      </c>
      <c r="D170" s="205"/>
      <c r="E170" s="205"/>
      <c r="F170" s="205"/>
      <c r="G170" s="205"/>
      <c r="H170" s="205"/>
      <c r="I170" s="205"/>
      <c r="J170" s="205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5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25">
        <v>6775</v>
      </c>
      <c r="B171" s="125"/>
      <c r="C171" s="205" t="s">
        <v>226</v>
      </c>
      <c r="D171" s="205"/>
      <c r="E171" s="205"/>
      <c r="F171" s="205"/>
      <c r="G171" s="205"/>
      <c r="H171" s="205"/>
      <c r="I171" s="205"/>
      <c r="J171" s="205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5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25">
        <v>6776</v>
      </c>
      <c r="B172" s="125"/>
      <c r="C172" s="205" t="s">
        <v>227</v>
      </c>
      <c r="D172" s="205"/>
      <c r="E172" s="205"/>
      <c r="F172" s="205"/>
      <c r="G172" s="205"/>
      <c r="H172" s="205"/>
      <c r="I172" s="205"/>
      <c r="J172" s="205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5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25">
        <v>6777</v>
      </c>
      <c r="B173" s="125"/>
      <c r="C173" s="205" t="s">
        <v>228</v>
      </c>
      <c r="D173" s="205"/>
      <c r="E173" s="205"/>
      <c r="F173" s="205"/>
      <c r="G173" s="205"/>
      <c r="H173" s="205"/>
      <c r="I173" s="205"/>
      <c r="J173" s="205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5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25">
        <v>6778</v>
      </c>
      <c r="B174" s="125"/>
      <c r="C174" s="205" t="s">
        <v>229</v>
      </c>
      <c r="D174" s="205"/>
      <c r="E174" s="205"/>
      <c r="F174" s="205"/>
      <c r="G174" s="205"/>
      <c r="H174" s="205"/>
      <c r="I174" s="205"/>
      <c r="J174" s="205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5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25">
        <v>6780</v>
      </c>
      <c r="B175" s="125"/>
      <c r="C175" s="205" t="s">
        <v>230</v>
      </c>
      <c r="D175" s="205"/>
      <c r="E175" s="205"/>
      <c r="F175" s="205"/>
      <c r="G175" s="205"/>
      <c r="H175" s="205"/>
      <c r="I175" s="205"/>
      <c r="J175" s="205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5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25">
        <v>6781</v>
      </c>
      <c r="B176" s="125"/>
      <c r="C176" s="205" t="s">
        <v>231</v>
      </c>
      <c r="D176" s="205"/>
      <c r="E176" s="205"/>
      <c r="F176" s="205"/>
      <c r="G176" s="205"/>
      <c r="H176" s="205"/>
      <c r="I176" s="205"/>
      <c r="J176" s="205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5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25">
        <v>6782</v>
      </c>
      <c r="B177" s="125"/>
      <c r="C177" s="205" t="s">
        <v>232</v>
      </c>
      <c r="D177" s="205"/>
      <c r="E177" s="205"/>
      <c r="F177" s="205"/>
      <c r="G177" s="205"/>
      <c r="H177" s="205"/>
      <c r="I177" s="205"/>
      <c r="J177" s="205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5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25">
        <v>6783</v>
      </c>
      <c r="B178" s="125"/>
      <c r="C178" s="205" t="s">
        <v>233</v>
      </c>
      <c r="D178" s="205"/>
      <c r="E178" s="205"/>
      <c r="F178" s="205"/>
      <c r="G178" s="205"/>
      <c r="H178" s="205"/>
      <c r="I178" s="205"/>
      <c r="J178" s="205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5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25">
        <v>6887</v>
      </c>
      <c r="B179" s="125"/>
      <c r="C179" s="205" t="s">
        <v>234</v>
      </c>
      <c r="D179" s="205"/>
      <c r="E179" s="205"/>
      <c r="F179" s="205"/>
      <c r="G179" s="205"/>
      <c r="H179" s="205"/>
      <c r="I179" s="205"/>
      <c r="J179" s="205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5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25">
        <v>6889</v>
      </c>
      <c r="B180" s="125"/>
      <c r="C180" s="205" t="s">
        <v>235</v>
      </c>
      <c r="D180" s="205"/>
      <c r="E180" s="205"/>
      <c r="F180" s="205"/>
      <c r="G180" s="205"/>
      <c r="H180" s="205"/>
      <c r="I180" s="205"/>
      <c r="J180" s="205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5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25">
        <v>6890</v>
      </c>
      <c r="B181" s="125"/>
      <c r="C181" s="205" t="s">
        <v>236</v>
      </c>
      <c r="D181" s="205"/>
      <c r="E181" s="205"/>
      <c r="F181" s="205"/>
      <c r="G181" s="205"/>
      <c r="H181" s="205"/>
      <c r="I181" s="205"/>
      <c r="J181" s="205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5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25">
        <v>6891</v>
      </c>
      <c r="B182" s="125"/>
      <c r="C182" s="205" t="s">
        <v>237</v>
      </c>
      <c r="D182" s="205"/>
      <c r="E182" s="205"/>
      <c r="F182" s="205"/>
      <c r="G182" s="205"/>
      <c r="H182" s="205"/>
      <c r="I182" s="205"/>
      <c r="J182" s="205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5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5"/>
        <v>0</v>
      </c>
      <c r="AD183" s="158"/>
      <c r="AE183" s="158"/>
      <c r="AF183" s="158"/>
      <c r="AG183" s="158"/>
      <c r="AH183" s="159"/>
    </row>
    <row r="184" spans="1:34" outlineLevel="1" x14ac:dyDescent="0.4">
      <c r="A184" s="125">
        <v>9172</v>
      </c>
      <c r="B184" s="125"/>
      <c r="C184" s="205" t="s">
        <v>238</v>
      </c>
      <c r="D184" s="205"/>
      <c r="E184" s="205"/>
      <c r="F184" s="205"/>
      <c r="G184" s="205"/>
      <c r="H184" s="205"/>
      <c r="I184" s="205"/>
      <c r="J184" s="205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5"/>
        <v>0</v>
      </c>
      <c r="AD184" s="145"/>
      <c r="AE184" s="145"/>
      <c r="AF184" s="145"/>
      <c r="AG184" s="145"/>
      <c r="AH184" s="146"/>
    </row>
    <row r="185" spans="1:34" outlineLevel="1" x14ac:dyDescent="0.4">
      <c r="A185" s="125">
        <v>9173</v>
      </c>
      <c r="B185" s="125"/>
      <c r="C185" s="205" t="s">
        <v>239</v>
      </c>
      <c r="D185" s="205"/>
      <c r="E185" s="205"/>
      <c r="F185" s="205"/>
      <c r="G185" s="205"/>
      <c r="H185" s="205"/>
      <c r="I185" s="205"/>
      <c r="J185" s="205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5"/>
        <v>0</v>
      </c>
      <c r="AD185" s="145"/>
      <c r="AE185" s="145"/>
      <c r="AF185" s="145"/>
      <c r="AG185" s="145"/>
      <c r="AH185" s="146"/>
    </row>
    <row r="186" spans="1:34" outlineLevel="1" x14ac:dyDescent="0.4">
      <c r="A186" s="125">
        <v>9174</v>
      </c>
      <c r="B186" s="125"/>
      <c r="C186" s="205" t="s">
        <v>240</v>
      </c>
      <c r="D186" s="205"/>
      <c r="E186" s="205"/>
      <c r="F186" s="205"/>
      <c r="G186" s="205"/>
      <c r="H186" s="205"/>
      <c r="I186" s="205"/>
      <c r="J186" s="205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5"/>
        <v>0</v>
      </c>
      <c r="AD186" s="145"/>
      <c r="AE186" s="145"/>
      <c r="AF186" s="145"/>
      <c r="AG186" s="145"/>
      <c r="AH186" s="146"/>
    </row>
    <row r="187" spans="1:34" outlineLevel="1" x14ac:dyDescent="0.4">
      <c r="A187" s="125">
        <v>9175</v>
      </c>
      <c r="B187" s="125"/>
      <c r="C187" s="205" t="s">
        <v>241</v>
      </c>
      <c r="D187" s="205"/>
      <c r="E187" s="205"/>
      <c r="F187" s="205"/>
      <c r="G187" s="205"/>
      <c r="H187" s="205"/>
      <c r="I187" s="205"/>
      <c r="J187" s="205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5"/>
        <v>0</v>
      </c>
      <c r="AD187" s="145"/>
      <c r="AE187" s="145"/>
      <c r="AF187" s="145"/>
      <c r="AG187" s="145"/>
      <c r="AH187" s="146"/>
    </row>
    <row r="188" spans="1:34" outlineLevel="1" x14ac:dyDescent="0.4">
      <c r="A188" s="125">
        <v>9176</v>
      </c>
      <c r="B188" s="125"/>
      <c r="C188" s="205" t="s">
        <v>242</v>
      </c>
      <c r="D188" s="205"/>
      <c r="E188" s="205"/>
      <c r="F188" s="205"/>
      <c r="G188" s="205"/>
      <c r="H188" s="205"/>
      <c r="I188" s="205"/>
      <c r="J188" s="205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5"/>
        <v>0</v>
      </c>
      <c r="AD188" s="145"/>
      <c r="AE188" s="145"/>
      <c r="AF188" s="145"/>
      <c r="AG188" s="145"/>
      <c r="AH188" s="146"/>
    </row>
    <row r="189" spans="1:34" outlineLevel="1" x14ac:dyDescent="0.4">
      <c r="A189" s="125">
        <v>9177</v>
      </c>
      <c r="B189" s="125"/>
      <c r="C189" s="205" t="s">
        <v>243</v>
      </c>
      <c r="D189" s="205"/>
      <c r="E189" s="205"/>
      <c r="F189" s="205"/>
      <c r="G189" s="205"/>
      <c r="H189" s="205"/>
      <c r="I189" s="205"/>
      <c r="J189" s="205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5"/>
        <v>0</v>
      </c>
      <c r="AD189" s="145"/>
      <c r="AE189" s="145"/>
      <c r="AF189" s="145"/>
      <c r="AG189" s="145"/>
      <c r="AH189" s="146"/>
    </row>
    <row r="190" spans="1:34" outlineLevel="1" x14ac:dyDescent="0.4">
      <c r="A190" s="125">
        <v>9178</v>
      </c>
      <c r="B190" s="125"/>
      <c r="C190" s="205" t="s">
        <v>244</v>
      </c>
      <c r="D190" s="205"/>
      <c r="E190" s="205"/>
      <c r="F190" s="205"/>
      <c r="G190" s="205"/>
      <c r="H190" s="205"/>
      <c r="I190" s="205"/>
      <c r="J190" s="205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5"/>
        <v>0</v>
      </c>
      <c r="AD190" s="145"/>
      <c r="AE190" s="145"/>
      <c r="AF190" s="145"/>
      <c r="AG190" s="145"/>
      <c r="AH190" s="146"/>
    </row>
    <row r="191" spans="1:34" outlineLevel="1" x14ac:dyDescent="0.4">
      <c r="A191" s="125">
        <v>9181</v>
      </c>
      <c r="B191" s="125"/>
      <c r="C191" s="205" t="s">
        <v>245</v>
      </c>
      <c r="D191" s="205"/>
      <c r="E191" s="205"/>
      <c r="F191" s="205"/>
      <c r="G191" s="205"/>
      <c r="H191" s="205"/>
      <c r="I191" s="205"/>
      <c r="J191" s="205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5"/>
        <v>0</v>
      </c>
      <c r="AD191" s="145"/>
      <c r="AE191" s="145"/>
      <c r="AF191" s="145"/>
      <c r="AG191" s="145"/>
      <c r="AH191" s="146"/>
    </row>
    <row r="192" spans="1:34" outlineLevel="1" x14ac:dyDescent="0.4">
      <c r="A192" s="125">
        <v>9182</v>
      </c>
      <c r="B192" s="125"/>
      <c r="C192" s="205" t="s">
        <v>246</v>
      </c>
      <c r="D192" s="205"/>
      <c r="E192" s="205"/>
      <c r="F192" s="205"/>
      <c r="G192" s="205"/>
      <c r="H192" s="205"/>
      <c r="I192" s="205"/>
      <c r="J192" s="205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5"/>
        <v>0</v>
      </c>
      <c r="AD192" s="145"/>
      <c r="AE192" s="145"/>
      <c r="AF192" s="145"/>
      <c r="AG192" s="145"/>
      <c r="AH192" s="146"/>
    </row>
    <row r="193" spans="1:34" outlineLevel="1" x14ac:dyDescent="0.4">
      <c r="A193" s="125">
        <v>9183</v>
      </c>
      <c r="B193" s="125"/>
      <c r="C193" s="205" t="s">
        <v>247</v>
      </c>
      <c r="D193" s="205"/>
      <c r="E193" s="205"/>
      <c r="F193" s="205"/>
      <c r="G193" s="205"/>
      <c r="H193" s="205"/>
      <c r="I193" s="205"/>
      <c r="J193" s="205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5"/>
        <v>0</v>
      </c>
      <c r="AD193" s="145"/>
      <c r="AE193" s="145"/>
      <c r="AF193" s="145"/>
      <c r="AG193" s="145"/>
      <c r="AH193" s="146"/>
    </row>
    <row r="194" spans="1:34" outlineLevel="1" x14ac:dyDescent="0.4">
      <c r="A194" s="125">
        <v>9184</v>
      </c>
      <c r="B194" s="125"/>
      <c r="C194" s="205" t="s">
        <v>248</v>
      </c>
      <c r="D194" s="205"/>
      <c r="E194" s="205"/>
      <c r="F194" s="205"/>
      <c r="G194" s="205"/>
      <c r="H194" s="205"/>
      <c r="I194" s="205"/>
      <c r="J194" s="205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5"/>
        <v>0</v>
      </c>
      <c r="AD194" s="145"/>
      <c r="AE194" s="145"/>
      <c r="AF194" s="145"/>
      <c r="AG194" s="145"/>
      <c r="AH194" s="146"/>
    </row>
    <row r="195" spans="1:34" outlineLevel="1" x14ac:dyDescent="0.4">
      <c r="A195" s="125">
        <v>9185</v>
      </c>
      <c r="B195" s="125"/>
      <c r="C195" s="205" t="s">
        <v>249</v>
      </c>
      <c r="D195" s="205"/>
      <c r="E195" s="205"/>
      <c r="F195" s="205"/>
      <c r="G195" s="205"/>
      <c r="H195" s="205"/>
      <c r="I195" s="205"/>
      <c r="J195" s="205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5"/>
        <v>0</v>
      </c>
      <c r="AD195" s="145"/>
      <c r="AE195" s="145"/>
      <c r="AF195" s="145"/>
      <c r="AG195" s="145"/>
      <c r="AH195" s="146"/>
    </row>
    <row r="196" spans="1:34" outlineLevel="1" x14ac:dyDescent="0.4">
      <c r="A196" s="125">
        <v>9186</v>
      </c>
      <c r="B196" s="125"/>
      <c r="C196" s="205" t="s">
        <v>250</v>
      </c>
      <c r="D196" s="205"/>
      <c r="E196" s="205"/>
      <c r="F196" s="205"/>
      <c r="G196" s="205"/>
      <c r="H196" s="205"/>
      <c r="I196" s="205"/>
      <c r="J196" s="205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5"/>
        <v>0</v>
      </c>
      <c r="AD196" s="145"/>
      <c r="AE196" s="145"/>
      <c r="AF196" s="145"/>
      <c r="AG196" s="145"/>
      <c r="AH196" s="146"/>
    </row>
    <row r="197" spans="1:34" outlineLevel="1" x14ac:dyDescent="0.4">
      <c r="A197" s="125">
        <v>9187</v>
      </c>
      <c r="B197" s="125"/>
      <c r="C197" s="205" t="s">
        <v>251</v>
      </c>
      <c r="D197" s="205"/>
      <c r="E197" s="205"/>
      <c r="F197" s="205"/>
      <c r="G197" s="205"/>
      <c r="H197" s="205"/>
      <c r="I197" s="205"/>
      <c r="J197" s="205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5"/>
        <v>0</v>
      </c>
      <c r="AD197" s="145"/>
      <c r="AE197" s="145"/>
      <c r="AF197" s="145"/>
      <c r="AG197" s="145"/>
      <c r="AH197" s="146"/>
    </row>
    <row r="198" spans="1:34" outlineLevel="1" x14ac:dyDescent="0.4">
      <c r="A198" s="125">
        <v>9188</v>
      </c>
      <c r="B198" s="125"/>
      <c r="C198" s="205" t="s">
        <v>252</v>
      </c>
      <c r="D198" s="205"/>
      <c r="E198" s="205"/>
      <c r="F198" s="205"/>
      <c r="G198" s="205"/>
      <c r="H198" s="205"/>
      <c r="I198" s="205"/>
      <c r="J198" s="205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5"/>
        <v>0</v>
      </c>
      <c r="AD198" s="145"/>
      <c r="AE198" s="145"/>
      <c r="AF198" s="145"/>
      <c r="AG198" s="145"/>
      <c r="AH198" s="146"/>
    </row>
    <row r="199" spans="1:34" outlineLevel="1" x14ac:dyDescent="0.4">
      <c r="A199" s="125">
        <v>9189</v>
      </c>
      <c r="B199" s="125"/>
      <c r="C199" s="205" t="s">
        <v>253</v>
      </c>
      <c r="D199" s="205"/>
      <c r="E199" s="205"/>
      <c r="F199" s="205"/>
      <c r="G199" s="205"/>
      <c r="H199" s="205"/>
      <c r="I199" s="205"/>
      <c r="J199" s="205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5"/>
        <v>0</v>
      </c>
      <c r="AD199" s="145"/>
      <c r="AE199" s="145"/>
      <c r="AF199" s="145"/>
      <c r="AG199" s="145"/>
      <c r="AH199" s="146"/>
    </row>
    <row r="200" spans="1:34" outlineLevel="1" x14ac:dyDescent="0.4">
      <c r="A200" s="125">
        <v>9190</v>
      </c>
      <c r="B200" s="125"/>
      <c r="C200" s="205" t="s">
        <v>254</v>
      </c>
      <c r="D200" s="205"/>
      <c r="E200" s="205"/>
      <c r="F200" s="205"/>
      <c r="G200" s="205"/>
      <c r="H200" s="205"/>
      <c r="I200" s="205"/>
      <c r="J200" s="205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5"/>
        <v>0</v>
      </c>
      <c r="AD200" s="145"/>
      <c r="AE200" s="145"/>
      <c r="AF200" s="145"/>
      <c r="AG200" s="145"/>
      <c r="AH200" s="146"/>
    </row>
    <row r="201" spans="1:34" outlineLevel="1" x14ac:dyDescent="0.4">
      <c r="A201" s="125">
        <v>9191</v>
      </c>
      <c r="B201" s="125"/>
      <c r="C201" s="205" t="s">
        <v>255</v>
      </c>
      <c r="D201" s="205"/>
      <c r="E201" s="205"/>
      <c r="F201" s="205"/>
      <c r="G201" s="205"/>
      <c r="H201" s="205"/>
      <c r="I201" s="205"/>
      <c r="J201" s="205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si="5"/>
        <v>0</v>
      </c>
      <c r="AD201" s="145"/>
      <c r="AE201" s="145"/>
      <c r="AF201" s="145"/>
      <c r="AG201" s="145"/>
      <c r="AH201" s="146"/>
    </row>
    <row r="202" spans="1:34" outlineLevel="1" x14ac:dyDescent="0.4">
      <c r="A202" s="125">
        <v>9193</v>
      </c>
      <c r="B202" s="125"/>
      <c r="C202" s="205" t="s">
        <v>256</v>
      </c>
      <c r="D202" s="205"/>
      <c r="E202" s="205"/>
      <c r="F202" s="205"/>
      <c r="G202" s="205"/>
      <c r="H202" s="205"/>
      <c r="I202" s="205"/>
      <c r="J202" s="205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5"/>
        <v>0</v>
      </c>
      <c r="AD202" s="145"/>
      <c r="AE202" s="145"/>
      <c r="AF202" s="145"/>
      <c r="AG202" s="145"/>
      <c r="AH202" s="146"/>
    </row>
    <row r="203" spans="1:34" outlineLevel="1" x14ac:dyDescent="0.4">
      <c r="A203" s="125">
        <v>9195</v>
      </c>
      <c r="B203" s="125"/>
      <c r="C203" s="205" t="s">
        <v>257</v>
      </c>
      <c r="D203" s="205"/>
      <c r="E203" s="205"/>
      <c r="F203" s="205"/>
      <c r="G203" s="205"/>
      <c r="H203" s="205"/>
      <c r="I203" s="205"/>
      <c r="J203" s="205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5"/>
        <v>0</v>
      </c>
      <c r="AD203" s="145"/>
      <c r="AE203" s="145"/>
      <c r="AF203" s="145"/>
      <c r="AG203" s="145"/>
      <c r="AH203" s="146"/>
    </row>
    <row r="204" spans="1:34" outlineLevel="1" x14ac:dyDescent="0.4">
      <c r="A204" s="125">
        <v>9196</v>
      </c>
      <c r="B204" s="125"/>
      <c r="C204" s="205" t="s">
        <v>258</v>
      </c>
      <c r="D204" s="205"/>
      <c r="E204" s="205"/>
      <c r="F204" s="205"/>
      <c r="G204" s="205"/>
      <c r="H204" s="205"/>
      <c r="I204" s="205"/>
      <c r="J204" s="205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5"/>
        <v>0</v>
      </c>
      <c r="AD204" s="145"/>
      <c r="AE204" s="145"/>
      <c r="AF204" s="145"/>
      <c r="AG204" s="145"/>
      <c r="AH204" s="146"/>
    </row>
    <row r="205" spans="1:34" outlineLevel="1" x14ac:dyDescent="0.4">
      <c r="A205" s="125">
        <v>9197</v>
      </c>
      <c r="B205" s="125"/>
      <c r="C205" s="205" t="s">
        <v>259</v>
      </c>
      <c r="D205" s="205"/>
      <c r="E205" s="205"/>
      <c r="F205" s="205"/>
      <c r="G205" s="205"/>
      <c r="H205" s="205"/>
      <c r="I205" s="205"/>
      <c r="J205" s="205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5"/>
        <v>0</v>
      </c>
      <c r="AD205" s="145"/>
      <c r="AE205" s="145"/>
      <c r="AF205" s="145"/>
      <c r="AG205" s="145"/>
      <c r="AH205" s="146"/>
    </row>
    <row r="206" spans="1:34" outlineLevel="1" x14ac:dyDescent="0.4">
      <c r="A206" s="125">
        <v>9198</v>
      </c>
      <c r="B206" s="125"/>
      <c r="C206" s="205" t="s">
        <v>260</v>
      </c>
      <c r="D206" s="205"/>
      <c r="E206" s="205"/>
      <c r="F206" s="205"/>
      <c r="G206" s="205"/>
      <c r="H206" s="205"/>
      <c r="I206" s="205"/>
      <c r="J206" s="205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outlineLevel="1" thickBot="1" x14ac:dyDescent="0.45">
      <c r="A207" s="160">
        <v>9199</v>
      </c>
      <c r="B207" s="160"/>
      <c r="C207" s="207" t="s">
        <v>261</v>
      </c>
      <c r="D207" s="207"/>
      <c r="E207" s="207"/>
      <c r="F207" s="207"/>
      <c r="G207" s="207"/>
      <c r="H207" s="207"/>
      <c r="I207" s="207"/>
      <c r="J207" s="207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5"/>
        <v>0</v>
      </c>
      <c r="AD207" s="167"/>
      <c r="AE207" s="167"/>
      <c r="AF207" s="167"/>
      <c r="AG207" s="167"/>
      <c r="AH207" s="168"/>
    </row>
    <row r="208" spans="1:34" ht="15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5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5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 t="shared" si="5"/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208"/>
      <c r="R213" s="208"/>
      <c r="S213" s="208"/>
      <c r="T213" s="208"/>
      <c r="U213" s="208"/>
      <c r="V213" s="208"/>
      <c r="W213" s="208"/>
      <c r="X213" s="208"/>
      <c r="Y213" s="208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44</v>
      </c>
      <c r="P216" s="189"/>
      <c r="Q216" s="189"/>
      <c r="R216" s="189"/>
      <c r="S216" s="189"/>
      <c r="T216" s="189"/>
      <c r="U216" s="189"/>
      <c r="V216" s="189" t="s">
        <v>60</v>
      </c>
      <c r="W216" s="189"/>
      <c r="X216" s="189"/>
      <c r="Y216" s="189"/>
      <c r="Z216" s="189"/>
      <c r="AA216" s="189"/>
      <c r="AB216" s="189"/>
      <c r="AC216" s="189" t="s">
        <v>45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196"/>
      <c r="P217" s="196"/>
      <c r="Q217" s="196"/>
      <c r="R217" s="196"/>
      <c r="S217" s="196"/>
      <c r="T217" s="196"/>
      <c r="U217" s="196"/>
      <c r="V217" s="194">
        <f>INT(O217*8%)</f>
        <v>0</v>
      </c>
      <c r="W217" s="194"/>
      <c r="X217" s="194"/>
      <c r="Y217" s="194"/>
      <c r="Z217" s="194"/>
      <c r="AA217" s="194"/>
      <c r="AB217" s="194"/>
      <c r="AC217" s="194">
        <f>O217+V217</f>
        <v>0</v>
      </c>
      <c r="AD217" s="194"/>
      <c r="AE217" s="194"/>
      <c r="AF217" s="194"/>
      <c r="AG217" s="194"/>
      <c r="AH217" s="194"/>
      <c r="AI217" s="19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7"/>
      <c r="AD218" s="197"/>
      <c r="AE218" s="197"/>
      <c r="AF218" s="197"/>
      <c r="AG218" s="197"/>
      <c r="AH218" s="197"/>
      <c r="AI218" s="197"/>
    </row>
    <row r="219" spans="1:35" ht="15" customHeight="1" x14ac:dyDescent="0.4">
      <c r="G219" s="6" t="s">
        <v>50</v>
      </c>
      <c r="H219" s="5" t="s">
        <v>51</v>
      </c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>
        <f>AC217-AC218</f>
        <v>0</v>
      </c>
      <c r="AD219" s="194"/>
      <c r="AE219" s="194"/>
      <c r="AF219" s="194"/>
      <c r="AG219" s="194"/>
      <c r="AH219" s="194"/>
      <c r="AI219" s="194"/>
    </row>
    <row r="220" spans="1:35" ht="15" customHeight="1" x14ac:dyDescent="0.4">
      <c r="G220" s="5" t="s">
        <v>52</v>
      </c>
      <c r="H220" s="5" t="s">
        <v>53</v>
      </c>
      <c r="O220" s="193"/>
      <c r="P220" s="193"/>
      <c r="Q220" s="193"/>
      <c r="R220" s="193"/>
      <c r="S220" s="193"/>
      <c r="T220" s="193"/>
      <c r="U220" s="193"/>
      <c r="V220" s="194">
        <f>INT(O220*8%)</f>
        <v>0</v>
      </c>
      <c r="W220" s="194"/>
      <c r="X220" s="194"/>
      <c r="Y220" s="194"/>
      <c r="Z220" s="194"/>
      <c r="AA220" s="194"/>
      <c r="AB220" s="194"/>
      <c r="AC220" s="195">
        <f>O220+V220</f>
        <v>0</v>
      </c>
      <c r="AD220" s="195"/>
      <c r="AE220" s="195"/>
      <c r="AF220" s="195"/>
      <c r="AG220" s="195"/>
      <c r="AH220" s="195"/>
      <c r="AI220" s="19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90">
        <f>Q214</f>
        <v>0</v>
      </c>
      <c r="P221" s="190"/>
      <c r="Q221" s="190"/>
      <c r="R221" s="190"/>
      <c r="S221" s="190"/>
      <c r="T221" s="190"/>
      <c r="U221" s="190"/>
      <c r="V221" s="194">
        <f>INT(O221*8%)</f>
        <v>0</v>
      </c>
      <c r="W221" s="194"/>
      <c r="X221" s="194"/>
      <c r="Y221" s="194"/>
      <c r="Z221" s="194"/>
      <c r="AA221" s="194"/>
      <c r="AB221" s="194"/>
      <c r="AC221" s="190">
        <f>O221+V221</f>
        <v>0</v>
      </c>
      <c r="AD221" s="190"/>
      <c r="AE221" s="190"/>
      <c r="AF221" s="190"/>
      <c r="AG221" s="190"/>
      <c r="AH221" s="190"/>
      <c r="AI221" s="190"/>
    </row>
    <row r="222" spans="1:35" ht="30" customHeight="1" x14ac:dyDescent="0.4">
      <c r="G222" s="6" t="s">
        <v>56</v>
      </c>
      <c r="H222" s="18" t="s">
        <v>57</v>
      </c>
      <c r="O222" s="194"/>
      <c r="P222" s="194"/>
      <c r="Q222" s="194"/>
      <c r="R222" s="194"/>
      <c r="S222" s="194"/>
      <c r="T222" s="194"/>
      <c r="U222" s="194"/>
      <c r="V222" s="191"/>
      <c r="W222" s="191"/>
      <c r="X222" s="191"/>
      <c r="Y222" s="191"/>
      <c r="Z222" s="191"/>
      <c r="AA222" s="191"/>
      <c r="AB222" s="191"/>
      <c r="AC222" s="209">
        <f>AC219+AC220+AC221</f>
        <v>0</v>
      </c>
      <c r="AD222" s="209"/>
      <c r="AE222" s="209"/>
      <c r="AF222" s="209"/>
      <c r="AG222" s="209"/>
      <c r="AH222" s="209"/>
      <c r="AI222" s="209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3:V133"/>
    <mergeCell ref="A133:B133"/>
    <mergeCell ref="C133:J133"/>
    <mergeCell ref="K133:M133"/>
    <mergeCell ref="N133:S133"/>
    <mergeCell ref="W133:AB133"/>
    <mergeCell ref="AC133:AH133"/>
    <mergeCell ref="A132:B132"/>
    <mergeCell ref="C132:J132"/>
    <mergeCell ref="K132:M132"/>
    <mergeCell ref="N132:S132"/>
    <mergeCell ref="W132:AB132"/>
    <mergeCell ref="AC132:AH132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0"/>
  <sheetViews>
    <sheetView zoomScaleNormal="100" workbookViewId="0">
      <selection activeCell="C147" sqref="C147:J147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>
      <c r="A3" s="140" t="str">
        <f>合計請求書!A5</f>
        <v>九州地区　管理部</v>
      </c>
      <c r="B3" s="140"/>
      <c r="C3" s="140"/>
      <c r="D3" s="140"/>
      <c r="E3" s="140"/>
      <c r="F3" s="140"/>
      <c r="G3" s="140"/>
    </row>
    <row r="4" spans="1:35" ht="15" customHeight="1" thickBot="1" x14ac:dyDescent="0.45">
      <c r="A4" s="140"/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/>
      <c r="Q4" s="20" t="s">
        <v>319</v>
      </c>
      <c r="R4" s="20"/>
      <c r="S4" s="20" t="s">
        <v>320</v>
      </c>
      <c r="T4" s="20"/>
      <c r="U4" s="20" t="s">
        <v>321</v>
      </c>
      <c r="V4" s="49"/>
      <c r="W4" s="4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322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198">
        <f>合計請求書!M14</f>
        <v>0</v>
      </c>
      <c r="O10" s="198"/>
      <c r="P10" s="198"/>
      <c r="Q10" s="198"/>
      <c r="R10" s="198"/>
      <c r="S10" s="198"/>
      <c r="T10" s="198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 t="shared" ref="AC13" si="0">W13+N13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78" si="1">W14+N14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1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1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1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1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1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1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1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1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1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1"/>
        <v>0</v>
      </c>
      <c r="AD24" s="145"/>
      <c r="AE24" s="145"/>
      <c r="AF24" s="145"/>
      <c r="AG24" s="145"/>
      <c r="AH24" s="146"/>
    </row>
    <row r="25" spans="1:34" hidden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2">W25+N25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310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1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si="1"/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1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1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1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1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1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1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1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1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1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1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1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1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1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1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1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1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1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1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1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1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1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1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1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1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1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1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1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1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1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1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1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1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302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1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1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1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1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1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1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1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1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1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1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1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1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1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1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1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1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1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1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1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ref="AC79:AC139" si="3">W79+N79</f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3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3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3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3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3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3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3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3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3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3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3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25">
        <v>3968</v>
      </c>
      <c r="B92" s="125"/>
      <c r="C92" s="147" t="s">
        <v>149</v>
      </c>
      <c r="D92" s="148"/>
      <c r="E92" s="148"/>
      <c r="F92" s="148"/>
      <c r="G92" s="148"/>
      <c r="H92" s="148"/>
      <c r="I92" s="148"/>
      <c r="J92" s="149"/>
      <c r="K92" s="150"/>
      <c r="L92" s="150"/>
      <c r="M92" s="150"/>
      <c r="N92" s="151"/>
      <c r="O92" s="151"/>
      <c r="P92" s="151"/>
      <c r="Q92" s="151"/>
      <c r="R92" s="151"/>
      <c r="S92" s="151"/>
      <c r="T92" s="150"/>
      <c r="U92" s="150"/>
      <c r="V92" s="150"/>
      <c r="W92" s="151"/>
      <c r="X92" s="151"/>
      <c r="Y92" s="151"/>
      <c r="Z92" s="151"/>
      <c r="AA92" s="151"/>
      <c r="AB92" s="151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3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3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3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3"/>
        <v>0</v>
      </c>
      <c r="AD113" s="158"/>
      <c r="AE113" s="158"/>
      <c r="AF113" s="158"/>
      <c r="AG113" s="158"/>
      <c r="AH113" s="159"/>
    </row>
    <row r="114" spans="1:34" hidden="1" outlineLevel="1" x14ac:dyDescent="0.4">
      <c r="A114" s="172">
        <v>5101</v>
      </c>
      <c r="B114" s="172"/>
      <c r="C114" s="173" t="s">
        <v>170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25">
        <v>5103</v>
      </c>
      <c r="B115" s="125"/>
      <c r="C115" s="147" t="s">
        <v>171</v>
      </c>
      <c r="D115" s="148"/>
      <c r="E115" s="148"/>
      <c r="F115" s="148"/>
      <c r="G115" s="148"/>
      <c r="H115" s="148"/>
      <c r="I115" s="148"/>
      <c r="J115" s="149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3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25">
        <v>5105</v>
      </c>
      <c r="B116" s="125"/>
      <c r="C116" s="147" t="s">
        <v>172</v>
      </c>
      <c r="D116" s="148"/>
      <c r="E116" s="148"/>
      <c r="F116" s="148"/>
      <c r="G116" s="148"/>
      <c r="H116" s="148"/>
      <c r="I116" s="148"/>
      <c r="J116" s="149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3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25">
        <v>5106</v>
      </c>
      <c r="B117" s="125"/>
      <c r="C117" s="147" t="s">
        <v>173</v>
      </c>
      <c r="D117" s="148"/>
      <c r="E117" s="148"/>
      <c r="F117" s="148"/>
      <c r="G117" s="148"/>
      <c r="H117" s="148"/>
      <c r="I117" s="148"/>
      <c r="J117" s="149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3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25">
        <v>5107</v>
      </c>
      <c r="B118" s="125"/>
      <c r="C118" s="147" t="s">
        <v>174</v>
      </c>
      <c r="D118" s="148"/>
      <c r="E118" s="148"/>
      <c r="F118" s="148"/>
      <c r="G118" s="148"/>
      <c r="H118" s="148"/>
      <c r="I118" s="148"/>
      <c r="J118" s="149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3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25">
        <v>5108</v>
      </c>
      <c r="B119" s="125"/>
      <c r="C119" s="147" t="s">
        <v>175</v>
      </c>
      <c r="D119" s="148"/>
      <c r="E119" s="148"/>
      <c r="F119" s="148"/>
      <c r="G119" s="148"/>
      <c r="H119" s="148"/>
      <c r="I119" s="148"/>
      <c r="J119" s="149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3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25">
        <v>5109</v>
      </c>
      <c r="B120" s="125"/>
      <c r="C120" s="147" t="s">
        <v>262</v>
      </c>
      <c r="D120" s="148"/>
      <c r="E120" s="148"/>
      <c r="F120" s="148"/>
      <c r="G120" s="148"/>
      <c r="H120" s="148"/>
      <c r="I120" s="148"/>
      <c r="J120" s="149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3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25">
        <v>5110</v>
      </c>
      <c r="B121" s="125"/>
      <c r="C121" s="147" t="s">
        <v>176</v>
      </c>
      <c r="D121" s="148"/>
      <c r="E121" s="148"/>
      <c r="F121" s="148"/>
      <c r="G121" s="148"/>
      <c r="H121" s="148"/>
      <c r="I121" s="148"/>
      <c r="J121" s="149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3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25">
        <v>5112</v>
      </c>
      <c r="B122" s="125"/>
      <c r="C122" s="147" t="s">
        <v>177</v>
      </c>
      <c r="D122" s="148"/>
      <c r="E122" s="148"/>
      <c r="F122" s="148"/>
      <c r="G122" s="148"/>
      <c r="H122" s="148"/>
      <c r="I122" s="148"/>
      <c r="J122" s="149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3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25">
        <v>5113</v>
      </c>
      <c r="B123" s="125"/>
      <c r="C123" s="147" t="s">
        <v>178</v>
      </c>
      <c r="D123" s="148"/>
      <c r="E123" s="148"/>
      <c r="F123" s="148"/>
      <c r="G123" s="148"/>
      <c r="H123" s="148"/>
      <c r="I123" s="148"/>
      <c r="J123" s="149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3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25">
        <v>5114</v>
      </c>
      <c r="B124" s="125"/>
      <c r="C124" s="147" t="s">
        <v>179</v>
      </c>
      <c r="D124" s="148"/>
      <c r="E124" s="148"/>
      <c r="F124" s="148"/>
      <c r="G124" s="148"/>
      <c r="H124" s="148"/>
      <c r="I124" s="148"/>
      <c r="J124" s="149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3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25">
        <v>5115</v>
      </c>
      <c r="B125" s="125"/>
      <c r="C125" s="147" t="s">
        <v>180</v>
      </c>
      <c r="D125" s="148"/>
      <c r="E125" s="148"/>
      <c r="F125" s="148"/>
      <c r="G125" s="148"/>
      <c r="H125" s="148"/>
      <c r="I125" s="148"/>
      <c r="J125" s="149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3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25">
        <v>5116</v>
      </c>
      <c r="B126" s="125"/>
      <c r="C126" s="147" t="s">
        <v>181</v>
      </c>
      <c r="D126" s="148"/>
      <c r="E126" s="148"/>
      <c r="F126" s="148"/>
      <c r="G126" s="148"/>
      <c r="H126" s="148"/>
      <c r="I126" s="148"/>
      <c r="J126" s="149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3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25">
        <v>5118</v>
      </c>
      <c r="B127" s="125"/>
      <c r="C127" s="147" t="s">
        <v>182</v>
      </c>
      <c r="D127" s="148"/>
      <c r="E127" s="148"/>
      <c r="F127" s="148"/>
      <c r="G127" s="148"/>
      <c r="H127" s="148"/>
      <c r="I127" s="148"/>
      <c r="J127" s="149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3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25">
        <v>5119</v>
      </c>
      <c r="B128" s="125"/>
      <c r="C128" s="147" t="s">
        <v>183</v>
      </c>
      <c r="D128" s="148"/>
      <c r="E128" s="148"/>
      <c r="F128" s="148"/>
      <c r="G128" s="148"/>
      <c r="H128" s="148"/>
      <c r="I128" s="148"/>
      <c r="J128" s="149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3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25">
        <v>5120</v>
      </c>
      <c r="B129" s="125"/>
      <c r="C129" s="147" t="s">
        <v>184</v>
      </c>
      <c r="D129" s="148"/>
      <c r="E129" s="148"/>
      <c r="F129" s="148"/>
      <c r="G129" s="148"/>
      <c r="H129" s="148"/>
      <c r="I129" s="148"/>
      <c r="J129" s="149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3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si="3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25">
        <v>5123</v>
      </c>
      <c r="B131" s="125"/>
      <c r="C131" s="147" t="s">
        <v>186</v>
      </c>
      <c r="D131" s="148"/>
      <c r="E131" s="148"/>
      <c r="F131" s="148"/>
      <c r="G131" s="148"/>
      <c r="H131" s="148"/>
      <c r="I131" s="148"/>
      <c r="J131" s="149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3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25">
        <v>5124</v>
      </c>
      <c r="B132" s="125"/>
      <c r="C132" s="147" t="s">
        <v>187</v>
      </c>
      <c r="D132" s="148"/>
      <c r="E132" s="148"/>
      <c r="F132" s="148"/>
      <c r="G132" s="148"/>
      <c r="H132" s="148"/>
      <c r="I132" s="148"/>
      <c r="J132" s="149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25">
        <v>5125</v>
      </c>
      <c r="B133" s="125"/>
      <c r="C133" s="147" t="s">
        <v>188</v>
      </c>
      <c r="D133" s="148"/>
      <c r="E133" s="148"/>
      <c r="F133" s="148"/>
      <c r="G133" s="148"/>
      <c r="H133" s="148"/>
      <c r="I133" s="148"/>
      <c r="J133" s="149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3"/>
        <v>0</v>
      </c>
      <c r="AD133" s="145"/>
      <c r="AE133" s="145"/>
      <c r="AF133" s="145"/>
      <c r="AG133" s="145"/>
      <c r="AH133" s="146"/>
    </row>
    <row r="134" spans="1:34" ht="15" collapsed="1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3"/>
        <v>0</v>
      </c>
      <c r="AD134" s="158"/>
      <c r="AE134" s="158"/>
      <c r="AF134" s="158"/>
      <c r="AG134" s="158"/>
      <c r="AH134" s="159"/>
    </row>
    <row r="135" spans="1:34" hidden="1" outlineLevel="1" x14ac:dyDescent="0.4">
      <c r="A135" s="172">
        <v>6099</v>
      </c>
      <c r="B135" s="172"/>
      <c r="C135" s="173" t="s">
        <v>191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25">
        <v>6171</v>
      </c>
      <c r="B136" s="125"/>
      <c r="C136" s="147" t="s">
        <v>192</v>
      </c>
      <c r="D136" s="148"/>
      <c r="E136" s="148"/>
      <c r="F136" s="148"/>
      <c r="G136" s="148"/>
      <c r="H136" s="148"/>
      <c r="I136" s="148"/>
      <c r="J136" s="149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25">
        <v>6172</v>
      </c>
      <c r="B137" s="125"/>
      <c r="C137" s="147" t="s">
        <v>193</v>
      </c>
      <c r="D137" s="148"/>
      <c r="E137" s="148"/>
      <c r="F137" s="148"/>
      <c r="G137" s="148"/>
      <c r="H137" s="148"/>
      <c r="I137" s="148"/>
      <c r="J137" s="149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25">
        <v>6173</v>
      </c>
      <c r="B138" s="125"/>
      <c r="C138" s="147" t="s">
        <v>194</v>
      </c>
      <c r="D138" s="148"/>
      <c r="E138" s="148"/>
      <c r="F138" s="148"/>
      <c r="G138" s="148"/>
      <c r="H138" s="148"/>
      <c r="I138" s="148"/>
      <c r="J138" s="149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25">
        <v>6174</v>
      </c>
      <c r="B139" s="125"/>
      <c r="C139" s="147" t="s">
        <v>195</v>
      </c>
      <c r="D139" s="148"/>
      <c r="E139" s="148"/>
      <c r="F139" s="148"/>
      <c r="G139" s="148"/>
      <c r="H139" s="148"/>
      <c r="I139" s="148"/>
      <c r="J139" s="149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25">
        <v>6175</v>
      </c>
      <c r="B140" s="125"/>
      <c r="C140" s="147" t="s">
        <v>196</v>
      </c>
      <c r="D140" s="148"/>
      <c r="E140" s="148"/>
      <c r="F140" s="148"/>
      <c r="G140" s="148"/>
      <c r="H140" s="148"/>
      <c r="I140" s="148"/>
      <c r="J140" s="149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ref="AC140:AC200" si="4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25">
        <v>6176</v>
      </c>
      <c r="B141" s="125"/>
      <c r="C141" s="147" t="s">
        <v>197</v>
      </c>
      <c r="D141" s="148"/>
      <c r="E141" s="148"/>
      <c r="F141" s="148"/>
      <c r="G141" s="148"/>
      <c r="H141" s="148"/>
      <c r="I141" s="148"/>
      <c r="J141" s="149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4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25">
        <v>6501</v>
      </c>
      <c r="B142" s="125"/>
      <c r="C142" s="147" t="s">
        <v>198</v>
      </c>
      <c r="D142" s="148"/>
      <c r="E142" s="148"/>
      <c r="F142" s="148"/>
      <c r="G142" s="148"/>
      <c r="H142" s="148"/>
      <c r="I142" s="148"/>
      <c r="J142" s="149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4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25">
        <v>6502</v>
      </c>
      <c r="B143" s="125"/>
      <c r="C143" s="147" t="s">
        <v>199</v>
      </c>
      <c r="D143" s="148"/>
      <c r="E143" s="148"/>
      <c r="F143" s="148"/>
      <c r="G143" s="148"/>
      <c r="H143" s="148"/>
      <c r="I143" s="148"/>
      <c r="J143" s="149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4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25">
        <v>6503</v>
      </c>
      <c r="B144" s="125"/>
      <c r="C144" s="147" t="s">
        <v>200</v>
      </c>
      <c r="D144" s="148"/>
      <c r="E144" s="148"/>
      <c r="F144" s="148"/>
      <c r="G144" s="148"/>
      <c r="H144" s="148"/>
      <c r="I144" s="148"/>
      <c r="J144" s="149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4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25">
        <v>6504</v>
      </c>
      <c r="B145" s="125"/>
      <c r="C145" s="147" t="s">
        <v>201</v>
      </c>
      <c r="D145" s="148"/>
      <c r="E145" s="148"/>
      <c r="F145" s="148"/>
      <c r="G145" s="148"/>
      <c r="H145" s="148"/>
      <c r="I145" s="148"/>
      <c r="J145" s="149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4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25">
        <v>6505</v>
      </c>
      <c r="B146" s="125"/>
      <c r="C146" s="147" t="s">
        <v>202</v>
      </c>
      <c r="D146" s="148"/>
      <c r="E146" s="148"/>
      <c r="F146" s="148"/>
      <c r="G146" s="148"/>
      <c r="H146" s="148"/>
      <c r="I146" s="148"/>
      <c r="J146" s="149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4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25">
        <v>6506</v>
      </c>
      <c r="B147" s="125"/>
      <c r="C147" s="147" t="s">
        <v>203</v>
      </c>
      <c r="D147" s="148"/>
      <c r="E147" s="148"/>
      <c r="F147" s="148"/>
      <c r="G147" s="148"/>
      <c r="H147" s="148"/>
      <c r="I147" s="148"/>
      <c r="J147" s="149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4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25">
        <v>6507</v>
      </c>
      <c r="B148" s="125"/>
      <c r="C148" s="147" t="s">
        <v>204</v>
      </c>
      <c r="D148" s="148"/>
      <c r="E148" s="148"/>
      <c r="F148" s="148"/>
      <c r="G148" s="148"/>
      <c r="H148" s="148"/>
      <c r="I148" s="148"/>
      <c r="J148" s="149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4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25">
        <v>6509</v>
      </c>
      <c r="B149" s="125"/>
      <c r="C149" s="147" t="s">
        <v>205</v>
      </c>
      <c r="D149" s="148"/>
      <c r="E149" s="148"/>
      <c r="F149" s="148"/>
      <c r="G149" s="148"/>
      <c r="H149" s="148"/>
      <c r="I149" s="148"/>
      <c r="J149" s="149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4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25">
        <v>6574</v>
      </c>
      <c r="B150" s="125"/>
      <c r="C150" s="147" t="s">
        <v>206</v>
      </c>
      <c r="D150" s="148"/>
      <c r="E150" s="148"/>
      <c r="F150" s="148"/>
      <c r="G150" s="148"/>
      <c r="H150" s="148"/>
      <c r="I150" s="148"/>
      <c r="J150" s="149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4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25">
        <v>6575</v>
      </c>
      <c r="B151" s="125"/>
      <c r="C151" s="147" t="s">
        <v>207</v>
      </c>
      <c r="D151" s="148"/>
      <c r="E151" s="148"/>
      <c r="F151" s="148"/>
      <c r="G151" s="148"/>
      <c r="H151" s="148"/>
      <c r="I151" s="148"/>
      <c r="J151" s="149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4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25">
        <v>6576</v>
      </c>
      <c r="B152" s="125"/>
      <c r="C152" s="147" t="s">
        <v>208</v>
      </c>
      <c r="D152" s="148"/>
      <c r="E152" s="148"/>
      <c r="F152" s="148"/>
      <c r="G152" s="148"/>
      <c r="H152" s="148"/>
      <c r="I152" s="148"/>
      <c r="J152" s="149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si="4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25">
        <v>6577</v>
      </c>
      <c r="B153" s="125"/>
      <c r="C153" s="147" t="s">
        <v>209</v>
      </c>
      <c r="D153" s="148"/>
      <c r="E153" s="148"/>
      <c r="F153" s="148"/>
      <c r="G153" s="148"/>
      <c r="H153" s="148"/>
      <c r="I153" s="148"/>
      <c r="J153" s="149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4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25">
        <v>6578</v>
      </c>
      <c r="B154" s="125"/>
      <c r="C154" s="147" t="s">
        <v>210</v>
      </c>
      <c r="D154" s="148"/>
      <c r="E154" s="148"/>
      <c r="F154" s="148"/>
      <c r="G154" s="148"/>
      <c r="H154" s="148"/>
      <c r="I154" s="148"/>
      <c r="J154" s="149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4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25">
        <v>6580</v>
      </c>
      <c r="B155" s="125"/>
      <c r="C155" s="147" t="s">
        <v>211</v>
      </c>
      <c r="D155" s="148"/>
      <c r="E155" s="148"/>
      <c r="F155" s="148"/>
      <c r="G155" s="148"/>
      <c r="H155" s="148"/>
      <c r="I155" s="148"/>
      <c r="J155" s="149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4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25">
        <v>6603</v>
      </c>
      <c r="B156" s="125"/>
      <c r="C156" s="147" t="s">
        <v>212</v>
      </c>
      <c r="D156" s="148"/>
      <c r="E156" s="148"/>
      <c r="F156" s="148"/>
      <c r="G156" s="148"/>
      <c r="H156" s="148"/>
      <c r="I156" s="148"/>
      <c r="J156" s="149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4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25">
        <v>6611</v>
      </c>
      <c r="B157" s="125"/>
      <c r="C157" s="147" t="s">
        <v>213</v>
      </c>
      <c r="D157" s="148"/>
      <c r="E157" s="148"/>
      <c r="F157" s="148"/>
      <c r="G157" s="148"/>
      <c r="H157" s="148"/>
      <c r="I157" s="148"/>
      <c r="J157" s="149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4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25">
        <v>6613</v>
      </c>
      <c r="B158" s="125"/>
      <c r="C158" s="147" t="s">
        <v>214</v>
      </c>
      <c r="D158" s="148"/>
      <c r="E158" s="148"/>
      <c r="F158" s="148"/>
      <c r="G158" s="148"/>
      <c r="H158" s="148"/>
      <c r="I158" s="148"/>
      <c r="J158" s="149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4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25">
        <v>6614</v>
      </c>
      <c r="B159" s="125"/>
      <c r="C159" s="147" t="s">
        <v>215</v>
      </c>
      <c r="D159" s="148"/>
      <c r="E159" s="148"/>
      <c r="F159" s="148"/>
      <c r="G159" s="148"/>
      <c r="H159" s="148"/>
      <c r="I159" s="148"/>
      <c r="J159" s="149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4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25">
        <v>6615</v>
      </c>
      <c r="B160" s="125"/>
      <c r="C160" s="147" t="s">
        <v>216</v>
      </c>
      <c r="D160" s="148"/>
      <c r="E160" s="148"/>
      <c r="F160" s="148"/>
      <c r="G160" s="148"/>
      <c r="H160" s="148"/>
      <c r="I160" s="148"/>
      <c r="J160" s="149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4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25">
        <v>6617</v>
      </c>
      <c r="B161" s="125"/>
      <c r="C161" s="147" t="s">
        <v>217</v>
      </c>
      <c r="D161" s="148"/>
      <c r="E161" s="148"/>
      <c r="F161" s="148"/>
      <c r="G161" s="148"/>
      <c r="H161" s="148"/>
      <c r="I161" s="148"/>
      <c r="J161" s="149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4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25">
        <v>6622</v>
      </c>
      <c r="B162" s="125"/>
      <c r="C162" s="147" t="s">
        <v>218</v>
      </c>
      <c r="D162" s="148"/>
      <c r="E162" s="148"/>
      <c r="F162" s="148"/>
      <c r="G162" s="148"/>
      <c r="H162" s="148"/>
      <c r="I162" s="148"/>
      <c r="J162" s="149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4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25">
        <v>6631</v>
      </c>
      <c r="B163" s="125"/>
      <c r="C163" s="147" t="s">
        <v>305</v>
      </c>
      <c r="D163" s="148"/>
      <c r="E163" s="148"/>
      <c r="F163" s="148"/>
      <c r="G163" s="148"/>
      <c r="H163" s="148"/>
      <c r="I163" s="148"/>
      <c r="J163" s="149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4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25">
        <v>6632</v>
      </c>
      <c r="B164" s="125"/>
      <c r="C164" s="147" t="s">
        <v>219</v>
      </c>
      <c r="D164" s="148"/>
      <c r="E164" s="148"/>
      <c r="F164" s="148"/>
      <c r="G164" s="148"/>
      <c r="H164" s="148"/>
      <c r="I164" s="148"/>
      <c r="J164" s="149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4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25">
        <v>6633</v>
      </c>
      <c r="B165" s="125"/>
      <c r="C165" s="147" t="s">
        <v>220</v>
      </c>
      <c r="D165" s="148"/>
      <c r="E165" s="148"/>
      <c r="F165" s="148"/>
      <c r="G165" s="148"/>
      <c r="H165" s="148"/>
      <c r="I165" s="148"/>
      <c r="J165" s="149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4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25">
        <v>6634</v>
      </c>
      <c r="B166" s="125"/>
      <c r="C166" s="147" t="s">
        <v>221</v>
      </c>
      <c r="D166" s="148"/>
      <c r="E166" s="148"/>
      <c r="F166" s="148"/>
      <c r="G166" s="148"/>
      <c r="H166" s="148"/>
      <c r="I166" s="148"/>
      <c r="J166" s="149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4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25">
        <v>6637</v>
      </c>
      <c r="B167" s="125"/>
      <c r="C167" s="147" t="s">
        <v>222</v>
      </c>
      <c r="D167" s="148"/>
      <c r="E167" s="148"/>
      <c r="F167" s="148"/>
      <c r="G167" s="148"/>
      <c r="H167" s="148"/>
      <c r="I167" s="148"/>
      <c r="J167" s="149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4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25">
        <v>6771</v>
      </c>
      <c r="B168" s="125"/>
      <c r="C168" s="147" t="s">
        <v>223</v>
      </c>
      <c r="D168" s="148"/>
      <c r="E168" s="148"/>
      <c r="F168" s="148"/>
      <c r="G168" s="148"/>
      <c r="H168" s="148"/>
      <c r="I168" s="148"/>
      <c r="J168" s="149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4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25">
        <v>6772</v>
      </c>
      <c r="B169" s="125"/>
      <c r="C169" s="147" t="s">
        <v>224</v>
      </c>
      <c r="D169" s="148"/>
      <c r="E169" s="148"/>
      <c r="F169" s="148"/>
      <c r="G169" s="148"/>
      <c r="H169" s="148"/>
      <c r="I169" s="148"/>
      <c r="J169" s="149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4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25">
        <v>6774</v>
      </c>
      <c r="B170" s="125"/>
      <c r="C170" s="147" t="s">
        <v>225</v>
      </c>
      <c r="D170" s="148"/>
      <c r="E170" s="148"/>
      <c r="F170" s="148"/>
      <c r="G170" s="148"/>
      <c r="H170" s="148"/>
      <c r="I170" s="148"/>
      <c r="J170" s="149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4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25">
        <v>6775</v>
      </c>
      <c r="B171" s="125"/>
      <c r="C171" s="147" t="s">
        <v>226</v>
      </c>
      <c r="D171" s="148"/>
      <c r="E171" s="148"/>
      <c r="F171" s="148"/>
      <c r="G171" s="148"/>
      <c r="H171" s="148"/>
      <c r="I171" s="148"/>
      <c r="J171" s="149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4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25">
        <v>6776</v>
      </c>
      <c r="B172" s="125"/>
      <c r="C172" s="147" t="s">
        <v>227</v>
      </c>
      <c r="D172" s="148"/>
      <c r="E172" s="148"/>
      <c r="F172" s="148"/>
      <c r="G172" s="148"/>
      <c r="H172" s="148"/>
      <c r="I172" s="148"/>
      <c r="J172" s="149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4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25">
        <v>6777</v>
      </c>
      <c r="B173" s="125"/>
      <c r="C173" s="147" t="s">
        <v>228</v>
      </c>
      <c r="D173" s="148"/>
      <c r="E173" s="148"/>
      <c r="F173" s="148"/>
      <c r="G173" s="148"/>
      <c r="H173" s="148"/>
      <c r="I173" s="148"/>
      <c r="J173" s="149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4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25">
        <v>6778</v>
      </c>
      <c r="B174" s="125"/>
      <c r="C174" s="147" t="s">
        <v>229</v>
      </c>
      <c r="D174" s="148"/>
      <c r="E174" s="148"/>
      <c r="F174" s="148"/>
      <c r="G174" s="148"/>
      <c r="H174" s="148"/>
      <c r="I174" s="148"/>
      <c r="J174" s="149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4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25">
        <v>6780</v>
      </c>
      <c r="B175" s="125"/>
      <c r="C175" s="147" t="s">
        <v>230</v>
      </c>
      <c r="D175" s="148"/>
      <c r="E175" s="148"/>
      <c r="F175" s="148"/>
      <c r="G175" s="148"/>
      <c r="H175" s="148"/>
      <c r="I175" s="148"/>
      <c r="J175" s="149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4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25">
        <v>6781</v>
      </c>
      <c r="B176" s="125"/>
      <c r="C176" s="147" t="s">
        <v>231</v>
      </c>
      <c r="D176" s="148"/>
      <c r="E176" s="148"/>
      <c r="F176" s="148"/>
      <c r="G176" s="148"/>
      <c r="H176" s="148"/>
      <c r="I176" s="148"/>
      <c r="J176" s="149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4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25">
        <v>6782</v>
      </c>
      <c r="B177" s="125"/>
      <c r="C177" s="147" t="s">
        <v>232</v>
      </c>
      <c r="D177" s="148"/>
      <c r="E177" s="148"/>
      <c r="F177" s="148"/>
      <c r="G177" s="148"/>
      <c r="H177" s="148"/>
      <c r="I177" s="148"/>
      <c r="J177" s="149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4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25">
        <v>6783</v>
      </c>
      <c r="B178" s="125"/>
      <c r="C178" s="147" t="s">
        <v>233</v>
      </c>
      <c r="D178" s="148"/>
      <c r="E178" s="148"/>
      <c r="F178" s="148"/>
      <c r="G178" s="148"/>
      <c r="H178" s="148"/>
      <c r="I178" s="148"/>
      <c r="J178" s="149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4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25">
        <v>6887</v>
      </c>
      <c r="B179" s="125"/>
      <c r="C179" s="147" t="s">
        <v>234</v>
      </c>
      <c r="D179" s="148"/>
      <c r="E179" s="148"/>
      <c r="F179" s="148"/>
      <c r="G179" s="148"/>
      <c r="H179" s="148"/>
      <c r="I179" s="148"/>
      <c r="J179" s="149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4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25">
        <v>6889</v>
      </c>
      <c r="B180" s="125"/>
      <c r="C180" s="147" t="s">
        <v>235</v>
      </c>
      <c r="D180" s="148"/>
      <c r="E180" s="148"/>
      <c r="F180" s="148"/>
      <c r="G180" s="148"/>
      <c r="H180" s="148"/>
      <c r="I180" s="148"/>
      <c r="J180" s="149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4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25">
        <v>6890</v>
      </c>
      <c r="B181" s="125"/>
      <c r="C181" s="147" t="s">
        <v>236</v>
      </c>
      <c r="D181" s="148"/>
      <c r="E181" s="148"/>
      <c r="F181" s="148"/>
      <c r="G181" s="148"/>
      <c r="H181" s="148"/>
      <c r="I181" s="148"/>
      <c r="J181" s="149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4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25">
        <v>6891</v>
      </c>
      <c r="B182" s="125"/>
      <c r="C182" s="147" t="s">
        <v>237</v>
      </c>
      <c r="D182" s="148"/>
      <c r="E182" s="148"/>
      <c r="F182" s="148"/>
      <c r="G182" s="148"/>
      <c r="H182" s="148"/>
      <c r="I182" s="148"/>
      <c r="J182" s="149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4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4"/>
        <v>0</v>
      </c>
      <c r="AD183" s="158"/>
      <c r="AE183" s="158"/>
      <c r="AF183" s="158"/>
      <c r="AG183" s="158"/>
      <c r="AH183" s="159"/>
    </row>
    <row r="184" spans="1:34" outlineLevel="1" x14ac:dyDescent="0.4">
      <c r="A184" s="125">
        <v>9172</v>
      </c>
      <c r="B184" s="125"/>
      <c r="C184" s="147" t="s">
        <v>238</v>
      </c>
      <c r="D184" s="148"/>
      <c r="E184" s="148"/>
      <c r="F184" s="148"/>
      <c r="G184" s="148"/>
      <c r="H184" s="148"/>
      <c r="I184" s="148"/>
      <c r="J184" s="149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4"/>
        <v>0</v>
      </c>
      <c r="AD184" s="145"/>
      <c r="AE184" s="145"/>
      <c r="AF184" s="145"/>
      <c r="AG184" s="145"/>
      <c r="AH184" s="146"/>
    </row>
    <row r="185" spans="1:34" outlineLevel="1" x14ac:dyDescent="0.4">
      <c r="A185" s="125">
        <v>9173</v>
      </c>
      <c r="B185" s="125"/>
      <c r="C185" s="147" t="s">
        <v>239</v>
      </c>
      <c r="D185" s="148"/>
      <c r="E185" s="148"/>
      <c r="F185" s="148"/>
      <c r="G185" s="148"/>
      <c r="H185" s="148"/>
      <c r="I185" s="148"/>
      <c r="J185" s="149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4"/>
        <v>0</v>
      </c>
      <c r="AD185" s="145"/>
      <c r="AE185" s="145"/>
      <c r="AF185" s="145"/>
      <c r="AG185" s="145"/>
      <c r="AH185" s="146"/>
    </row>
    <row r="186" spans="1:34" outlineLevel="1" x14ac:dyDescent="0.4">
      <c r="A186" s="125">
        <v>9174</v>
      </c>
      <c r="B186" s="125"/>
      <c r="C186" s="147" t="s">
        <v>240</v>
      </c>
      <c r="D186" s="148"/>
      <c r="E186" s="148"/>
      <c r="F186" s="148"/>
      <c r="G186" s="148"/>
      <c r="H186" s="148"/>
      <c r="I186" s="148"/>
      <c r="J186" s="149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4"/>
        <v>0</v>
      </c>
      <c r="AD186" s="145"/>
      <c r="AE186" s="145"/>
      <c r="AF186" s="145"/>
      <c r="AG186" s="145"/>
      <c r="AH186" s="146"/>
    </row>
    <row r="187" spans="1:34" outlineLevel="1" x14ac:dyDescent="0.4">
      <c r="A187" s="125">
        <v>9175</v>
      </c>
      <c r="B187" s="125"/>
      <c r="C187" s="147" t="s">
        <v>241</v>
      </c>
      <c r="D187" s="148"/>
      <c r="E187" s="148"/>
      <c r="F187" s="148"/>
      <c r="G187" s="148"/>
      <c r="H187" s="148"/>
      <c r="I187" s="148"/>
      <c r="J187" s="149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4"/>
        <v>0</v>
      </c>
      <c r="AD187" s="145"/>
      <c r="AE187" s="145"/>
      <c r="AF187" s="145"/>
      <c r="AG187" s="145"/>
      <c r="AH187" s="146"/>
    </row>
    <row r="188" spans="1:34" outlineLevel="1" x14ac:dyDescent="0.4">
      <c r="A188" s="125">
        <v>9176</v>
      </c>
      <c r="B188" s="125"/>
      <c r="C188" s="147" t="s">
        <v>242</v>
      </c>
      <c r="D188" s="148"/>
      <c r="E188" s="148"/>
      <c r="F188" s="148"/>
      <c r="G188" s="148"/>
      <c r="H188" s="148"/>
      <c r="I188" s="148"/>
      <c r="J188" s="149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4"/>
        <v>0</v>
      </c>
      <c r="AD188" s="145"/>
      <c r="AE188" s="145"/>
      <c r="AF188" s="145"/>
      <c r="AG188" s="145"/>
      <c r="AH188" s="146"/>
    </row>
    <row r="189" spans="1:34" outlineLevel="1" x14ac:dyDescent="0.4">
      <c r="A189" s="125">
        <v>9177</v>
      </c>
      <c r="B189" s="125"/>
      <c r="C189" s="147" t="s">
        <v>243</v>
      </c>
      <c r="D189" s="148"/>
      <c r="E189" s="148"/>
      <c r="F189" s="148"/>
      <c r="G189" s="148"/>
      <c r="H189" s="148"/>
      <c r="I189" s="148"/>
      <c r="J189" s="149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4"/>
        <v>0</v>
      </c>
      <c r="AD189" s="145"/>
      <c r="AE189" s="145"/>
      <c r="AF189" s="145"/>
      <c r="AG189" s="145"/>
      <c r="AH189" s="146"/>
    </row>
    <row r="190" spans="1:34" outlineLevel="1" x14ac:dyDescent="0.4">
      <c r="A190" s="125">
        <v>9178</v>
      </c>
      <c r="B190" s="125"/>
      <c r="C190" s="147" t="s">
        <v>244</v>
      </c>
      <c r="D190" s="148"/>
      <c r="E190" s="148"/>
      <c r="F190" s="148"/>
      <c r="G190" s="148"/>
      <c r="H190" s="148"/>
      <c r="I190" s="148"/>
      <c r="J190" s="149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4"/>
        <v>0</v>
      </c>
      <c r="AD190" s="145"/>
      <c r="AE190" s="145"/>
      <c r="AF190" s="145"/>
      <c r="AG190" s="145"/>
      <c r="AH190" s="146"/>
    </row>
    <row r="191" spans="1:34" outlineLevel="1" x14ac:dyDescent="0.4">
      <c r="A191" s="125">
        <v>9181</v>
      </c>
      <c r="B191" s="125"/>
      <c r="C191" s="147" t="s">
        <v>245</v>
      </c>
      <c r="D191" s="148"/>
      <c r="E191" s="148"/>
      <c r="F191" s="148"/>
      <c r="G191" s="148"/>
      <c r="H191" s="148"/>
      <c r="I191" s="148"/>
      <c r="J191" s="149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4"/>
        <v>0</v>
      </c>
      <c r="AD191" s="145"/>
      <c r="AE191" s="145"/>
      <c r="AF191" s="145"/>
      <c r="AG191" s="145"/>
      <c r="AH191" s="146"/>
    </row>
    <row r="192" spans="1:34" outlineLevel="1" x14ac:dyDescent="0.4">
      <c r="A192" s="125">
        <v>9182</v>
      </c>
      <c r="B192" s="125"/>
      <c r="C192" s="147" t="s">
        <v>246</v>
      </c>
      <c r="D192" s="148"/>
      <c r="E192" s="148"/>
      <c r="F192" s="148"/>
      <c r="G192" s="148"/>
      <c r="H192" s="148"/>
      <c r="I192" s="148"/>
      <c r="J192" s="149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4"/>
        <v>0</v>
      </c>
      <c r="AD192" s="145"/>
      <c r="AE192" s="145"/>
      <c r="AF192" s="145"/>
      <c r="AG192" s="145"/>
      <c r="AH192" s="146"/>
    </row>
    <row r="193" spans="1:34" outlineLevel="1" x14ac:dyDescent="0.4">
      <c r="A193" s="125">
        <v>9183</v>
      </c>
      <c r="B193" s="125"/>
      <c r="C193" s="147" t="s">
        <v>247</v>
      </c>
      <c r="D193" s="148"/>
      <c r="E193" s="148"/>
      <c r="F193" s="148"/>
      <c r="G193" s="148"/>
      <c r="H193" s="148"/>
      <c r="I193" s="148"/>
      <c r="J193" s="149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4"/>
        <v>0</v>
      </c>
      <c r="AD193" s="145"/>
      <c r="AE193" s="145"/>
      <c r="AF193" s="145"/>
      <c r="AG193" s="145"/>
      <c r="AH193" s="146"/>
    </row>
    <row r="194" spans="1:34" outlineLevel="1" x14ac:dyDescent="0.4">
      <c r="A194" s="125">
        <v>9184</v>
      </c>
      <c r="B194" s="125"/>
      <c r="C194" s="147" t="s">
        <v>248</v>
      </c>
      <c r="D194" s="148"/>
      <c r="E194" s="148"/>
      <c r="F194" s="148"/>
      <c r="G194" s="148"/>
      <c r="H194" s="148"/>
      <c r="I194" s="148"/>
      <c r="J194" s="149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4"/>
        <v>0</v>
      </c>
      <c r="AD194" s="145"/>
      <c r="AE194" s="145"/>
      <c r="AF194" s="145"/>
      <c r="AG194" s="145"/>
      <c r="AH194" s="146"/>
    </row>
    <row r="195" spans="1:34" outlineLevel="1" x14ac:dyDescent="0.4">
      <c r="A195" s="125">
        <v>9185</v>
      </c>
      <c r="B195" s="125"/>
      <c r="C195" s="147" t="s">
        <v>249</v>
      </c>
      <c r="D195" s="148"/>
      <c r="E195" s="148"/>
      <c r="F195" s="148"/>
      <c r="G195" s="148"/>
      <c r="H195" s="148"/>
      <c r="I195" s="148"/>
      <c r="J195" s="149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4"/>
        <v>0</v>
      </c>
      <c r="AD195" s="145"/>
      <c r="AE195" s="145"/>
      <c r="AF195" s="145"/>
      <c r="AG195" s="145"/>
      <c r="AH195" s="146"/>
    </row>
    <row r="196" spans="1:34" outlineLevel="1" x14ac:dyDescent="0.4">
      <c r="A196" s="125">
        <v>9186</v>
      </c>
      <c r="B196" s="125"/>
      <c r="C196" s="147" t="s">
        <v>250</v>
      </c>
      <c r="D196" s="148"/>
      <c r="E196" s="148"/>
      <c r="F196" s="148"/>
      <c r="G196" s="148"/>
      <c r="H196" s="148"/>
      <c r="I196" s="148"/>
      <c r="J196" s="149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4"/>
        <v>0</v>
      </c>
      <c r="AD196" s="145"/>
      <c r="AE196" s="145"/>
      <c r="AF196" s="145"/>
      <c r="AG196" s="145"/>
      <c r="AH196" s="146"/>
    </row>
    <row r="197" spans="1:34" outlineLevel="1" x14ac:dyDescent="0.4">
      <c r="A197" s="125">
        <v>9187</v>
      </c>
      <c r="B197" s="125"/>
      <c r="C197" s="147" t="s">
        <v>251</v>
      </c>
      <c r="D197" s="148"/>
      <c r="E197" s="148"/>
      <c r="F197" s="148"/>
      <c r="G197" s="148"/>
      <c r="H197" s="148"/>
      <c r="I197" s="148"/>
      <c r="J197" s="149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4"/>
        <v>0</v>
      </c>
      <c r="AD197" s="145"/>
      <c r="AE197" s="145"/>
      <c r="AF197" s="145"/>
      <c r="AG197" s="145"/>
      <c r="AH197" s="146"/>
    </row>
    <row r="198" spans="1:34" outlineLevel="1" x14ac:dyDescent="0.4">
      <c r="A198" s="125">
        <v>9188</v>
      </c>
      <c r="B198" s="125"/>
      <c r="C198" s="147" t="s">
        <v>252</v>
      </c>
      <c r="D198" s="148"/>
      <c r="E198" s="148"/>
      <c r="F198" s="148"/>
      <c r="G198" s="148"/>
      <c r="H198" s="148"/>
      <c r="I198" s="148"/>
      <c r="J198" s="149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4"/>
        <v>0</v>
      </c>
      <c r="AD198" s="145"/>
      <c r="AE198" s="145"/>
      <c r="AF198" s="145"/>
      <c r="AG198" s="145"/>
      <c r="AH198" s="146"/>
    </row>
    <row r="199" spans="1:34" outlineLevel="1" x14ac:dyDescent="0.4">
      <c r="A199" s="125">
        <v>9189</v>
      </c>
      <c r="B199" s="125"/>
      <c r="C199" s="147" t="s">
        <v>253</v>
      </c>
      <c r="D199" s="148"/>
      <c r="E199" s="148"/>
      <c r="F199" s="148"/>
      <c r="G199" s="148"/>
      <c r="H199" s="148"/>
      <c r="I199" s="148"/>
      <c r="J199" s="149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4"/>
        <v>0</v>
      </c>
      <c r="AD199" s="145"/>
      <c r="AE199" s="145"/>
      <c r="AF199" s="145"/>
      <c r="AG199" s="145"/>
      <c r="AH199" s="146"/>
    </row>
    <row r="200" spans="1:34" outlineLevel="1" x14ac:dyDescent="0.4">
      <c r="A200" s="125">
        <v>9190</v>
      </c>
      <c r="B200" s="125"/>
      <c r="C200" s="147" t="s">
        <v>254</v>
      </c>
      <c r="D200" s="148"/>
      <c r="E200" s="148"/>
      <c r="F200" s="148"/>
      <c r="G200" s="148"/>
      <c r="H200" s="148"/>
      <c r="I200" s="148"/>
      <c r="J200" s="149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4"/>
        <v>0</v>
      </c>
      <c r="AD200" s="145"/>
      <c r="AE200" s="145"/>
      <c r="AF200" s="145"/>
      <c r="AG200" s="145"/>
      <c r="AH200" s="146"/>
    </row>
    <row r="201" spans="1:34" outlineLevel="1" x14ac:dyDescent="0.4">
      <c r="A201" s="125">
        <v>9191</v>
      </c>
      <c r="B201" s="125"/>
      <c r="C201" s="147" t="s">
        <v>255</v>
      </c>
      <c r="D201" s="148"/>
      <c r="E201" s="148"/>
      <c r="F201" s="148"/>
      <c r="G201" s="148"/>
      <c r="H201" s="148"/>
      <c r="I201" s="148"/>
      <c r="J201" s="149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ref="AC201:AC209" si="5">W201+N201</f>
        <v>0</v>
      </c>
      <c r="AD201" s="145"/>
      <c r="AE201" s="145"/>
      <c r="AF201" s="145"/>
      <c r="AG201" s="145"/>
      <c r="AH201" s="146"/>
    </row>
    <row r="202" spans="1:34" outlineLevel="1" x14ac:dyDescent="0.4">
      <c r="A202" s="125">
        <v>9193</v>
      </c>
      <c r="B202" s="125"/>
      <c r="C202" s="147" t="s">
        <v>256</v>
      </c>
      <c r="D202" s="148"/>
      <c r="E202" s="148"/>
      <c r="F202" s="148"/>
      <c r="G202" s="148"/>
      <c r="H202" s="148"/>
      <c r="I202" s="148"/>
      <c r="J202" s="149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5"/>
        <v>0</v>
      </c>
      <c r="AD202" s="145"/>
      <c r="AE202" s="145"/>
      <c r="AF202" s="145"/>
      <c r="AG202" s="145"/>
      <c r="AH202" s="146"/>
    </row>
    <row r="203" spans="1:34" outlineLevel="1" x14ac:dyDescent="0.4">
      <c r="A203" s="125">
        <v>9195</v>
      </c>
      <c r="B203" s="125"/>
      <c r="C203" s="147" t="s">
        <v>257</v>
      </c>
      <c r="D203" s="148"/>
      <c r="E203" s="148"/>
      <c r="F203" s="148"/>
      <c r="G203" s="148"/>
      <c r="H203" s="148"/>
      <c r="I203" s="148"/>
      <c r="J203" s="149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5"/>
        <v>0</v>
      </c>
      <c r="AD203" s="145"/>
      <c r="AE203" s="145"/>
      <c r="AF203" s="145"/>
      <c r="AG203" s="145"/>
      <c r="AH203" s="146"/>
    </row>
    <row r="204" spans="1:34" outlineLevel="1" x14ac:dyDescent="0.4">
      <c r="A204" s="125">
        <v>9196</v>
      </c>
      <c r="B204" s="125"/>
      <c r="C204" s="147" t="s">
        <v>258</v>
      </c>
      <c r="D204" s="148"/>
      <c r="E204" s="148"/>
      <c r="F204" s="148"/>
      <c r="G204" s="148"/>
      <c r="H204" s="148"/>
      <c r="I204" s="148"/>
      <c r="J204" s="149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5"/>
        <v>0</v>
      </c>
      <c r="AD204" s="145"/>
      <c r="AE204" s="145"/>
      <c r="AF204" s="145"/>
      <c r="AG204" s="145"/>
      <c r="AH204" s="146"/>
    </row>
    <row r="205" spans="1:34" outlineLevel="1" x14ac:dyDescent="0.4">
      <c r="A205" s="125">
        <v>9197</v>
      </c>
      <c r="B205" s="125"/>
      <c r="C205" s="147" t="s">
        <v>259</v>
      </c>
      <c r="D205" s="148"/>
      <c r="E205" s="148"/>
      <c r="F205" s="148"/>
      <c r="G205" s="148"/>
      <c r="H205" s="148"/>
      <c r="I205" s="148"/>
      <c r="J205" s="149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5"/>
        <v>0</v>
      </c>
      <c r="AD205" s="145"/>
      <c r="AE205" s="145"/>
      <c r="AF205" s="145"/>
      <c r="AG205" s="145"/>
      <c r="AH205" s="146"/>
    </row>
    <row r="206" spans="1:34" outlineLevel="1" x14ac:dyDescent="0.4">
      <c r="A206" s="125">
        <v>9198</v>
      </c>
      <c r="B206" s="125"/>
      <c r="C206" s="147" t="s">
        <v>260</v>
      </c>
      <c r="D206" s="148"/>
      <c r="E206" s="148"/>
      <c r="F206" s="148"/>
      <c r="G206" s="148"/>
      <c r="H206" s="148"/>
      <c r="I206" s="148"/>
      <c r="J206" s="149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outlineLevel="1" thickBot="1" x14ac:dyDescent="0.45">
      <c r="A207" s="160">
        <v>9199</v>
      </c>
      <c r="B207" s="160"/>
      <c r="C207" s="161" t="s">
        <v>261</v>
      </c>
      <c r="D207" s="162"/>
      <c r="E207" s="162"/>
      <c r="F207" s="162"/>
      <c r="G207" s="162"/>
      <c r="H207" s="162"/>
      <c r="I207" s="162"/>
      <c r="J207" s="163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5"/>
        <v>0</v>
      </c>
      <c r="AD207" s="167"/>
      <c r="AE207" s="167"/>
      <c r="AF207" s="167"/>
      <c r="AG207" s="167"/>
      <c r="AH207" s="168"/>
    </row>
    <row r="208" spans="1:34" ht="15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5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5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>W210+N210</f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316</v>
      </c>
      <c r="P216" s="189"/>
      <c r="Q216" s="189"/>
      <c r="R216" s="189"/>
      <c r="S216" s="189"/>
      <c r="T216" s="189"/>
      <c r="U216" s="189"/>
      <c r="V216" s="189" t="s">
        <v>315</v>
      </c>
      <c r="W216" s="189"/>
      <c r="X216" s="189"/>
      <c r="Y216" s="189"/>
      <c r="Z216" s="189"/>
      <c r="AA216" s="189"/>
      <c r="AB216" s="189"/>
      <c r="AC216" s="189" t="s">
        <v>316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215"/>
      <c r="P217" s="215"/>
      <c r="Q217" s="215"/>
      <c r="R217" s="215"/>
      <c r="S217" s="215"/>
      <c r="T217" s="215"/>
      <c r="U217" s="215"/>
      <c r="V217" s="210">
        <f>INT(O217*0%)</f>
        <v>0</v>
      </c>
      <c r="W217" s="210"/>
      <c r="X217" s="210"/>
      <c r="Y217" s="210"/>
      <c r="Z217" s="210"/>
      <c r="AA217" s="210"/>
      <c r="AB217" s="210"/>
      <c r="AC217" s="210">
        <f>O217+V217</f>
        <v>0</v>
      </c>
      <c r="AD217" s="210"/>
      <c r="AE217" s="210"/>
      <c r="AF217" s="210"/>
      <c r="AG217" s="210"/>
      <c r="AH217" s="210"/>
      <c r="AI217" s="210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08"/>
      <c r="AD218" s="208"/>
      <c r="AE218" s="208"/>
      <c r="AF218" s="208"/>
      <c r="AG218" s="208"/>
      <c r="AH218" s="208"/>
      <c r="AI218" s="208"/>
    </row>
    <row r="219" spans="1:35" ht="15" customHeight="1" x14ac:dyDescent="0.4">
      <c r="G219" s="6" t="s">
        <v>50</v>
      </c>
      <c r="H219" s="5" t="s">
        <v>51</v>
      </c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>
        <f>AC217-AC218</f>
        <v>0</v>
      </c>
      <c r="AD219" s="210"/>
      <c r="AE219" s="210"/>
      <c r="AF219" s="210"/>
      <c r="AG219" s="210"/>
      <c r="AH219" s="210"/>
      <c r="AI219" s="210"/>
    </row>
    <row r="220" spans="1:35" ht="15" customHeight="1" x14ac:dyDescent="0.4">
      <c r="G220" s="5" t="s">
        <v>52</v>
      </c>
      <c r="H220" s="5" t="s">
        <v>53</v>
      </c>
      <c r="O220" s="213"/>
      <c r="P220" s="213"/>
      <c r="Q220" s="213"/>
      <c r="R220" s="213"/>
      <c r="S220" s="213"/>
      <c r="T220" s="213"/>
      <c r="U220" s="213"/>
      <c r="V220" s="210">
        <f>INT(O220*0%)</f>
        <v>0</v>
      </c>
      <c r="W220" s="210"/>
      <c r="X220" s="210"/>
      <c r="Y220" s="210"/>
      <c r="Z220" s="210"/>
      <c r="AA220" s="210"/>
      <c r="AB220" s="210"/>
      <c r="AC220" s="214">
        <f>O220+V220</f>
        <v>0</v>
      </c>
      <c r="AD220" s="214"/>
      <c r="AE220" s="214"/>
      <c r="AF220" s="214"/>
      <c r="AG220" s="214"/>
      <c r="AH220" s="214"/>
      <c r="AI220" s="214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216">
        <f>Q214</f>
        <v>0</v>
      </c>
      <c r="P221" s="216"/>
      <c r="Q221" s="216"/>
      <c r="R221" s="216"/>
      <c r="S221" s="216"/>
      <c r="T221" s="216"/>
      <c r="U221" s="216"/>
      <c r="V221" s="210">
        <f>INT(O221*0%)</f>
        <v>0</v>
      </c>
      <c r="W221" s="210"/>
      <c r="X221" s="210"/>
      <c r="Y221" s="210"/>
      <c r="Z221" s="210"/>
      <c r="AA221" s="210"/>
      <c r="AB221" s="210"/>
      <c r="AC221" s="216">
        <f>O221+V221</f>
        <v>0</v>
      </c>
      <c r="AD221" s="216"/>
      <c r="AE221" s="216"/>
      <c r="AF221" s="216"/>
      <c r="AG221" s="216"/>
      <c r="AH221" s="216"/>
      <c r="AI221" s="216"/>
    </row>
    <row r="222" spans="1:35" ht="30" customHeight="1" x14ac:dyDescent="0.4">
      <c r="G222" s="6" t="s">
        <v>56</v>
      </c>
      <c r="H222" s="18" t="s">
        <v>57</v>
      </c>
      <c r="O222" s="210"/>
      <c r="P222" s="210"/>
      <c r="Q222" s="210"/>
      <c r="R222" s="210"/>
      <c r="S222" s="210"/>
      <c r="T222" s="210"/>
      <c r="U222" s="210"/>
      <c r="V222" s="211"/>
      <c r="W222" s="211"/>
      <c r="X222" s="211"/>
      <c r="Y222" s="211"/>
      <c r="Z222" s="211"/>
      <c r="AA222" s="211"/>
      <c r="AB222" s="211"/>
      <c r="AC222" s="212">
        <f>AC219+AC220+AC221</f>
        <v>0</v>
      </c>
      <c r="AD222" s="212"/>
      <c r="AE222" s="212"/>
      <c r="AF222" s="212"/>
      <c r="AG222" s="212"/>
      <c r="AH222" s="212"/>
      <c r="AI222" s="21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N10:T10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1:AH131"/>
    <mergeCell ref="AC128:AH128"/>
    <mergeCell ref="AC124:AH124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44b5c8e9-f445-4be9-90f1-2dcb77c90036"/>
    <ds:schemaRef ds:uri="http://purl.org/dc/elements/1.1/"/>
    <ds:schemaRef ds:uri="http://schemas.microsoft.com/office/2006/metadata/properties"/>
    <ds:schemaRef ds:uri="http://purl.org/dc/terms/"/>
    <ds:schemaRef ds:uri="ab20a2f7-f1f4-4eed-ac52-acb9d48b68c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2023-10-02T05:17:40Z</cp:lastPrinted>
  <dcterms:created xsi:type="dcterms:W3CDTF">2019-09-26T09:58:41Z</dcterms:created>
  <dcterms:modified xsi:type="dcterms:W3CDTF">2023-10-02T05:30:33Z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